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4 Km" sheetId="1" r:id="rId1"/>
    <sheet name="15 Km" sheetId="2" r:id="rId2"/>
    <sheet name="kritérium" sheetId="3" r:id="rId3"/>
    <sheet name="Munka1" sheetId="4" r:id="rId4"/>
  </sheets>
  <definedNames>
    <definedName name="fdfdsf">'kritérium'!$G$3:$H$14</definedName>
    <definedName name="ffi14">'kritérium'!$G$3:$H$14</definedName>
    <definedName name="ffi4">'kritérium'!$C$3:$D$13</definedName>
    <definedName name="ffi7">'kritérium'!$C$3:$D$13</definedName>
    <definedName name="kell">'kritérium'!$G$3:$H$16</definedName>
    <definedName name="nok14">'kritérium'!$E$3:$F$11</definedName>
    <definedName name="nok15">'kritérium'!$E$3:$F$11</definedName>
    <definedName name="nok4">'kritérium'!$A$3:$B$12</definedName>
    <definedName name="nok7">'kritérium'!$A$3:$B$12</definedName>
    <definedName name="_xlnm.Print_Area" localSheetId="1">'15 Km'!$A$1:$I$61</definedName>
    <definedName name="_xlnm.Print_Area" localSheetId="0">'4 Km'!$A$1:$I$53</definedName>
  </definedNames>
  <calcPr fullCalcOnLoad="1"/>
</workbook>
</file>

<file path=xl/sharedStrings.xml><?xml version="1.0" encoding="utf-8"?>
<sst xmlns="http://schemas.openxmlformats.org/spreadsheetml/2006/main" count="503" uniqueCount="205">
  <si>
    <t>Nők</t>
  </si>
  <si>
    <t>Férfiak</t>
  </si>
  <si>
    <t xml:space="preserve"> Absz. sorrend</t>
  </si>
  <si>
    <t>Név</t>
  </si>
  <si>
    <t>Rajtsz.</t>
  </si>
  <si>
    <t>Szül.év</t>
  </si>
  <si>
    <t>Idő</t>
  </si>
  <si>
    <t>Neme</t>
  </si>
  <si>
    <t>Korcsop.</t>
  </si>
  <si>
    <t>Korcs. hely.</t>
  </si>
  <si>
    <t>Helység</t>
  </si>
  <si>
    <t>Klub</t>
  </si>
  <si>
    <t>40 - 49</t>
  </si>
  <si>
    <t>30 - 39</t>
  </si>
  <si>
    <t>20 - 29</t>
  </si>
  <si>
    <t>16 - 19</t>
  </si>
  <si>
    <t>13 - 15</t>
  </si>
  <si>
    <t>11 - 12</t>
  </si>
  <si>
    <t>10 - ig</t>
  </si>
  <si>
    <t>70 felett</t>
  </si>
  <si>
    <t>60 - 69</t>
  </si>
  <si>
    <t>50 - 59</t>
  </si>
  <si>
    <t>60 felett</t>
  </si>
  <si>
    <t>15 - 19</t>
  </si>
  <si>
    <t>14 - ig</t>
  </si>
  <si>
    <t>65 - 69</t>
  </si>
  <si>
    <t>60 - 64</t>
  </si>
  <si>
    <t>55 - 59</t>
  </si>
  <si>
    <t>50 - 54</t>
  </si>
  <si>
    <t>45 - 49</t>
  </si>
  <si>
    <t>40 - 44</t>
  </si>
  <si>
    <t>Héricz Gyula</t>
  </si>
  <si>
    <t>f</t>
  </si>
  <si>
    <t>Tatabánya</t>
  </si>
  <si>
    <t>Sprint</t>
  </si>
  <si>
    <t>Boldizsár István</t>
  </si>
  <si>
    <t>Ollé Nikoletta</t>
  </si>
  <si>
    <t>n</t>
  </si>
  <si>
    <t>Tardos</t>
  </si>
  <si>
    <t>Molnár Márta</t>
  </si>
  <si>
    <t>Budapest</t>
  </si>
  <si>
    <t>Győr</t>
  </si>
  <si>
    <t>Horváth Sándor</t>
  </si>
  <si>
    <t>Déri Károly</t>
  </si>
  <si>
    <t>Micro SC</t>
  </si>
  <si>
    <t>Vígh Péter</t>
  </si>
  <si>
    <t>Albertirsa</t>
  </si>
  <si>
    <t>Ladányi Róbert</t>
  </si>
  <si>
    <t>Frank Tibor</t>
  </si>
  <si>
    <t>Pille SC</t>
  </si>
  <si>
    <t>Richter Ferenc</t>
  </si>
  <si>
    <t>Futapest</t>
  </si>
  <si>
    <t>Ocsovainé Gombás Mária</t>
  </si>
  <si>
    <t>Hatvan</t>
  </si>
  <si>
    <t>Lamatsch János</t>
  </si>
  <si>
    <t>Bozó Pál</t>
  </si>
  <si>
    <t>Erdőkertes</t>
  </si>
  <si>
    <t>Tumpek Sándor</t>
  </si>
  <si>
    <t>Gyömrő</t>
  </si>
  <si>
    <t>Kapitány László</t>
  </si>
  <si>
    <t>Galba Mihályné</t>
  </si>
  <si>
    <t>Lábatlan</t>
  </si>
  <si>
    <t>Juhász Sándor</t>
  </si>
  <si>
    <t>Mészáros János</t>
  </si>
  <si>
    <t>Tata</t>
  </si>
  <si>
    <t>Dr. Kis Tibor</t>
  </si>
  <si>
    <t>Turbuk István</t>
  </si>
  <si>
    <t>Dr. Horváth István</t>
  </si>
  <si>
    <t>Nemesócsa</t>
  </si>
  <si>
    <t>Puha Zoltán</t>
  </si>
  <si>
    <t>Komárno</t>
  </si>
  <si>
    <t>KEFE</t>
  </si>
  <si>
    <t>K</t>
  </si>
  <si>
    <t>Bíró Attila</t>
  </si>
  <si>
    <t>Dunaszerdahely</t>
  </si>
  <si>
    <t>Csallóközi Marathon Club</t>
  </si>
  <si>
    <t>Horváth Ákos</t>
  </si>
  <si>
    <t>Pokó Andrea</t>
  </si>
  <si>
    <t>Várpalota</t>
  </si>
  <si>
    <t>Németh Géza</t>
  </si>
  <si>
    <t>Nyárlőrinc</t>
  </si>
  <si>
    <t>Herczeg Dániel</t>
  </si>
  <si>
    <t>Bíró Károly</t>
  </si>
  <si>
    <t>Daniel Matis</t>
  </si>
  <si>
    <t>Pető István</t>
  </si>
  <si>
    <t>Környe</t>
  </si>
  <si>
    <t>Recsák Tibor</t>
  </si>
  <si>
    <t>Láng László</t>
  </si>
  <si>
    <t>Noszik János</t>
  </si>
  <si>
    <t>Szendrei Zsolt</t>
  </si>
  <si>
    <t>Nagymegyer</t>
  </si>
  <si>
    <t>Patyi Péterné</t>
  </si>
  <si>
    <t>Süttő</t>
  </si>
  <si>
    <t>Smid Márta</t>
  </si>
  <si>
    <t>Gál Ilona</t>
  </si>
  <si>
    <t>Varga Borbála</t>
  </si>
  <si>
    <t>Varga Júlia</t>
  </si>
  <si>
    <t>Varga Gábor</t>
  </si>
  <si>
    <t>Nemes Alexandra</t>
  </si>
  <si>
    <t>Nemes Krisztián</t>
  </si>
  <si>
    <t>Crisan Marius</t>
  </si>
  <si>
    <t>Emmer Attila</t>
  </si>
  <si>
    <t>Nyergesújfalu</t>
  </si>
  <si>
    <t>Patyi Péter</t>
  </si>
  <si>
    <t>Demjén József</t>
  </si>
  <si>
    <t>Hornyák Zsolt</t>
  </si>
  <si>
    <t>Tarján</t>
  </si>
  <si>
    <t>Feladta</t>
  </si>
  <si>
    <t>Fülöp József</t>
  </si>
  <si>
    <t>5 Km</t>
  </si>
  <si>
    <t>15 Km</t>
  </si>
  <si>
    <t>70 - 74</t>
  </si>
  <si>
    <t>75 - 79</t>
  </si>
  <si>
    <t>80 felett</t>
  </si>
  <si>
    <t>Földes Tibor</t>
  </si>
  <si>
    <t>Vara Mátyás</t>
  </si>
  <si>
    <t>Vara Marika</t>
  </si>
  <si>
    <t>Huszár Attila</t>
  </si>
  <si>
    <t>Dr. Mikolasek Sándor</t>
  </si>
  <si>
    <t>Komárom</t>
  </si>
  <si>
    <t>Szakács Péter</t>
  </si>
  <si>
    <t>Debrecen</t>
  </si>
  <si>
    <t>Török Róbert</t>
  </si>
  <si>
    <t>Ötvös Ferenc</t>
  </si>
  <si>
    <t>Ötvös Róbert</t>
  </si>
  <si>
    <t>Kertai Gábor</t>
  </si>
  <si>
    <t>Szf.vár</t>
  </si>
  <si>
    <t>Óbudai Futókör</t>
  </si>
  <si>
    <t>Marcsa György</t>
  </si>
  <si>
    <t>Honvéd Arrabona</t>
  </si>
  <si>
    <t>Csányi Henrik</t>
  </si>
  <si>
    <t>Sekk Laura</t>
  </si>
  <si>
    <t>Czunyi Viktória</t>
  </si>
  <si>
    <t>Folytyik Péter</t>
  </si>
  <si>
    <t>Kis Ferenc</t>
  </si>
  <si>
    <t>Csongrád</t>
  </si>
  <si>
    <t>Játékos Pál</t>
  </si>
  <si>
    <t>Szabó Zoltán</t>
  </si>
  <si>
    <t>Császár</t>
  </si>
  <si>
    <t>Marcsa Dániel</t>
  </si>
  <si>
    <t>Arrabona Honvéd SE</t>
  </si>
  <si>
    <t>Kenyér Imre</t>
  </si>
  <si>
    <t>Földes Zsuzsanna</t>
  </si>
  <si>
    <t>Mészáros Dávid</t>
  </si>
  <si>
    <t>Czunyi Fanni</t>
  </si>
  <si>
    <t>Hilbert József</t>
  </si>
  <si>
    <t>Heringh Veronika</t>
  </si>
  <si>
    <t>Csallóközkürt (ohrady)</t>
  </si>
  <si>
    <t>Dr. Kovalik Rita</t>
  </si>
  <si>
    <t>Csűrös Róbert</t>
  </si>
  <si>
    <t>Oroszlány</t>
  </si>
  <si>
    <t>Kerékpár és triatlon klub</t>
  </si>
  <si>
    <t>Ferenczi Ábel</t>
  </si>
  <si>
    <t>Molnár J.</t>
  </si>
  <si>
    <t>Kiss László</t>
  </si>
  <si>
    <t>Hollósi Kata</t>
  </si>
  <si>
    <t>Angyal Renáta</t>
  </si>
  <si>
    <t>Pétfürdő</t>
  </si>
  <si>
    <t>Nowa Sport egy.</t>
  </si>
  <si>
    <t>Tóth Beatrix</t>
  </si>
  <si>
    <t>Angyal Rebeka</t>
  </si>
  <si>
    <t>Angyal Viktória</t>
  </si>
  <si>
    <t>Morocza Renáta</t>
  </si>
  <si>
    <t>Veszprém</t>
  </si>
  <si>
    <t>Patyi Roland</t>
  </si>
  <si>
    <t>Kovács Ferenc</t>
  </si>
  <si>
    <t>Páty</t>
  </si>
  <si>
    <t>Vajas Roland</t>
  </si>
  <si>
    <t>Csallóközi Marathon Klub</t>
  </si>
  <si>
    <t>Szalai Mária Andrea</t>
  </si>
  <si>
    <t>Nyergesújfalú</t>
  </si>
  <si>
    <t>Vasas Humansoft</t>
  </si>
  <si>
    <t>Banska</t>
  </si>
  <si>
    <t>AK Horacik-B.S.</t>
  </si>
  <si>
    <t>Milan Stano</t>
  </si>
  <si>
    <t>Nová Bana</t>
  </si>
  <si>
    <t>MS nová bana</t>
  </si>
  <si>
    <t>Suraj Cengel</t>
  </si>
  <si>
    <t>SAC</t>
  </si>
  <si>
    <t>Peter Havetta</t>
  </si>
  <si>
    <t>Vozokany</t>
  </si>
  <si>
    <t>PYXIDA</t>
  </si>
  <si>
    <t>Michael Valkovic</t>
  </si>
  <si>
    <t>Czékmány Péter</t>
  </si>
  <si>
    <t>Kecskéd</t>
  </si>
  <si>
    <t>Markót Tamás</t>
  </si>
  <si>
    <t>MAC-NS</t>
  </si>
  <si>
    <t>UNIX</t>
  </si>
  <si>
    <t>Rónai Gergely</t>
  </si>
  <si>
    <t>Farkas István</t>
  </si>
  <si>
    <t>Apenta Ásványvíz</t>
  </si>
  <si>
    <t>Dr. Takács Piroska</t>
  </si>
  <si>
    <t>Héreg</t>
  </si>
  <si>
    <t>Ifj. Markót András</t>
  </si>
  <si>
    <t>TSC Geotech</t>
  </si>
  <si>
    <t>Nike futóklub</t>
  </si>
  <si>
    <t>Galgóczi Imre</t>
  </si>
  <si>
    <t>Bátorkeszi</t>
  </si>
  <si>
    <t>Horváth Gyula</t>
  </si>
  <si>
    <t>Almásfüzítő- Felső</t>
  </si>
  <si>
    <t>Hegylakó SE</t>
  </si>
  <si>
    <t>Rövid Táv</t>
  </si>
  <si>
    <t>Férfi</t>
  </si>
  <si>
    <t>Nő</t>
  </si>
  <si>
    <t>Hosszútáv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</si>
</sst>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2" fillId="2" borderId="7" xfId="18" applyFont="1" applyFill="1" applyBorder="1" applyAlignment="1">
      <alignment horizontal="center" wrapText="1"/>
      <protection/>
    </xf>
    <xf numFmtId="0" fontId="2" fillId="2" borderId="7" xfId="18" applyFont="1" applyFill="1" applyBorder="1" applyAlignment="1">
      <alignment horizontal="center" wrapTex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17" applyFont="1" applyFill="1" applyAlignment="1">
      <alignment/>
    </xf>
    <xf numFmtId="0" fontId="0" fillId="0" borderId="0" xfId="17" applyFont="1" applyFill="1" applyBorder="1" applyAlignment="1" applyProtection="1">
      <alignment/>
      <protection/>
    </xf>
    <xf numFmtId="0" fontId="0" fillId="0" borderId="0" xfId="17" applyNumberFormat="1" applyFont="1" applyAlignment="1">
      <alignment/>
    </xf>
    <xf numFmtId="0" fontId="0" fillId="0" borderId="0" xfId="17" applyNumberFormat="1" applyFont="1" applyAlignment="1" applyProtection="1">
      <alignment/>
      <protection/>
    </xf>
    <xf numFmtId="0" fontId="0" fillId="0" borderId="1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I54" sqref="I54"/>
    </sheetView>
  </sheetViews>
  <sheetFormatPr defaultColWidth="9.140625" defaultRowHeight="12.75"/>
  <cols>
    <col min="1" max="1" width="7.8515625" style="16" bestFit="1" customWidth="1"/>
    <col min="2" max="2" width="24.8515625" style="0" bestFit="1" customWidth="1"/>
    <col min="3" max="6" width="9.140625" style="16" customWidth="1"/>
    <col min="7" max="7" width="10.57421875" style="16" bestFit="1" customWidth="1"/>
    <col min="8" max="8" width="9.140625" style="16" customWidth="1"/>
    <col min="9" max="9" width="14.00390625" style="0" bestFit="1" customWidth="1"/>
    <col min="10" max="10" width="22.8515625" style="0" bestFit="1" customWidth="1"/>
  </cols>
  <sheetData>
    <row r="1" spans="1:10" ht="26.25" thickBot="1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9" t="s">
        <v>11</v>
      </c>
    </row>
    <row r="2" spans="1:9" ht="12.75">
      <c r="A2" s="16">
        <v>1</v>
      </c>
      <c r="B2" t="s">
        <v>89</v>
      </c>
      <c r="C2" s="16">
        <v>224</v>
      </c>
      <c r="D2" s="16">
        <v>1985</v>
      </c>
      <c r="E2" s="16">
        <v>15.15</v>
      </c>
      <c r="F2" s="16" t="s">
        <v>32</v>
      </c>
      <c r="G2" s="16" t="str">
        <f>IF(F2="n",VLOOKUP(D2,nok4,2),VLOOKUP(D2,ffi4,2))</f>
        <v>20 - 29</v>
      </c>
      <c r="H2" s="16">
        <v>1</v>
      </c>
      <c r="I2" t="s">
        <v>33</v>
      </c>
    </row>
    <row r="3" spans="1:9" ht="12.75">
      <c r="A3" s="16">
        <v>2</v>
      </c>
      <c r="B3" t="s">
        <v>67</v>
      </c>
      <c r="C3" s="16">
        <v>214</v>
      </c>
      <c r="D3" s="16">
        <v>1970</v>
      </c>
      <c r="E3" s="16">
        <v>15.18</v>
      </c>
      <c r="F3" s="16" t="s">
        <v>32</v>
      </c>
      <c r="G3" s="16" t="str">
        <f>IF(F3="n",VLOOKUP(D3,nok4,2),VLOOKUP(D3,ffi4,2))</f>
        <v>30 - 39</v>
      </c>
      <c r="H3" s="16">
        <v>1</v>
      </c>
      <c r="I3" t="s">
        <v>41</v>
      </c>
    </row>
    <row r="4" spans="1:9" ht="12.75">
      <c r="A4" s="16">
        <v>3</v>
      </c>
      <c r="B4" t="s">
        <v>87</v>
      </c>
      <c r="C4" s="16">
        <v>208</v>
      </c>
      <c r="D4" s="16">
        <v>1974</v>
      </c>
      <c r="E4" s="16">
        <v>16.18</v>
      </c>
      <c r="F4" s="16" t="s">
        <v>32</v>
      </c>
      <c r="G4" s="16" t="str">
        <f>IF(F4="n",VLOOKUP(D4,nok4,2),VLOOKUP(D4,ffi4,2))</f>
        <v>30 - 39</v>
      </c>
      <c r="H4" s="16">
        <v>2</v>
      </c>
      <c r="I4" t="s">
        <v>64</v>
      </c>
    </row>
    <row r="5" spans="1:11" ht="12.75">
      <c r="A5" s="16">
        <v>4</v>
      </c>
      <c r="B5" t="s">
        <v>167</v>
      </c>
      <c r="C5" s="16">
        <v>220</v>
      </c>
      <c r="D5" s="16">
        <v>1976</v>
      </c>
      <c r="E5" s="16">
        <v>16.4</v>
      </c>
      <c r="F5" s="16" t="s">
        <v>32</v>
      </c>
      <c r="G5" s="16" t="str">
        <f>IF(F5="n",VLOOKUP(D5,nok4,2),VLOOKUP(D5,ffi4,2))</f>
        <v>30 - 39</v>
      </c>
      <c r="H5" s="16">
        <v>3</v>
      </c>
      <c r="I5" t="s">
        <v>74</v>
      </c>
      <c r="J5" t="s">
        <v>168</v>
      </c>
      <c r="K5" s="16" t="s">
        <v>72</v>
      </c>
    </row>
    <row r="6" spans="1:11" ht="12.75">
      <c r="A6" s="16">
        <v>5</v>
      </c>
      <c r="B6" t="s">
        <v>69</v>
      </c>
      <c r="C6" s="16">
        <v>216</v>
      </c>
      <c r="D6" s="16">
        <v>1969</v>
      </c>
      <c r="E6" s="16">
        <v>17.23</v>
      </c>
      <c r="F6" s="16" t="s">
        <v>32</v>
      </c>
      <c r="G6" s="16" t="str">
        <f>IF(F6="n",VLOOKUP(D6,nok4,2),VLOOKUP(D6,ffi4,2))</f>
        <v>40 - 49</v>
      </c>
      <c r="H6" s="16">
        <v>1</v>
      </c>
      <c r="I6" t="s">
        <v>70</v>
      </c>
      <c r="J6" t="s">
        <v>71</v>
      </c>
      <c r="K6" s="16" t="s">
        <v>72</v>
      </c>
    </row>
    <row r="7" spans="1:10" ht="12.75">
      <c r="A7" s="16">
        <v>6</v>
      </c>
      <c r="B7" t="s">
        <v>54</v>
      </c>
      <c r="C7" s="16">
        <v>1949</v>
      </c>
      <c r="D7" s="16">
        <v>1949</v>
      </c>
      <c r="E7" s="16">
        <v>18.31</v>
      </c>
      <c r="F7" s="16" t="s">
        <v>32</v>
      </c>
      <c r="G7" s="16" t="str">
        <f>IF(F7="n",VLOOKUP(D7,nok4,2),VLOOKUP(D7,ffi4,2))</f>
        <v>60 - 69</v>
      </c>
      <c r="H7" s="16">
        <v>1</v>
      </c>
      <c r="I7" t="s">
        <v>33</v>
      </c>
      <c r="J7" t="s">
        <v>34</v>
      </c>
    </row>
    <row r="8" spans="1:11" ht="12.75">
      <c r="A8" s="16">
        <v>7</v>
      </c>
      <c r="B8" t="s">
        <v>35</v>
      </c>
      <c r="C8" s="16">
        <v>1947</v>
      </c>
      <c r="D8" s="16">
        <v>1947</v>
      </c>
      <c r="E8" s="16">
        <v>18.52</v>
      </c>
      <c r="F8" s="16" t="s">
        <v>32</v>
      </c>
      <c r="G8" s="16" t="str">
        <f>IF(F8="n",VLOOKUP(D8,nok4,2),VLOOKUP(D8,ffi4,2))</f>
        <v>60 - 69</v>
      </c>
      <c r="H8" s="16">
        <v>2</v>
      </c>
      <c r="I8" t="s">
        <v>33</v>
      </c>
      <c r="J8" t="s">
        <v>34</v>
      </c>
      <c r="K8" s="16"/>
    </row>
    <row r="9" spans="1:11" ht="12.75">
      <c r="A9" s="16">
        <v>8</v>
      </c>
      <c r="B9" t="s">
        <v>130</v>
      </c>
      <c r="C9" s="16">
        <v>205</v>
      </c>
      <c r="D9" s="16">
        <v>1979</v>
      </c>
      <c r="E9" s="16">
        <v>19.24</v>
      </c>
      <c r="F9" s="16" t="s">
        <v>32</v>
      </c>
      <c r="G9" s="16" t="str">
        <f>IF(F9="n",VLOOKUP(D9,nok4,2),VLOOKUP(D9,ffi4,2))</f>
        <v>30 - 39</v>
      </c>
      <c r="H9" s="16">
        <v>4</v>
      </c>
      <c r="I9" t="s">
        <v>119</v>
      </c>
      <c r="K9" s="16"/>
    </row>
    <row r="10" spans="1:11" ht="12.75">
      <c r="A10" s="16">
        <v>9</v>
      </c>
      <c r="B10" t="s">
        <v>142</v>
      </c>
      <c r="C10" s="16">
        <v>204</v>
      </c>
      <c r="D10" s="16">
        <v>1991</v>
      </c>
      <c r="E10" s="16">
        <v>19.27</v>
      </c>
      <c r="F10" s="16" t="s">
        <v>37</v>
      </c>
      <c r="G10" s="16" t="str">
        <f>IF(F10="n",VLOOKUP(D10,nok4,2),VLOOKUP(D10,ffi4,2))</f>
        <v>16 - 19</v>
      </c>
      <c r="H10" s="16">
        <v>1</v>
      </c>
      <c r="I10" t="s">
        <v>68</v>
      </c>
      <c r="K10" t="s">
        <v>72</v>
      </c>
    </row>
    <row r="11" spans="1:9" ht="12.75">
      <c r="A11" s="16">
        <v>10</v>
      </c>
      <c r="B11" t="s">
        <v>131</v>
      </c>
      <c r="C11" s="16">
        <v>212</v>
      </c>
      <c r="D11" s="16">
        <v>1999</v>
      </c>
      <c r="E11" s="16">
        <v>19.34</v>
      </c>
      <c r="F11" s="16" t="s">
        <v>37</v>
      </c>
      <c r="G11" s="16" t="str">
        <f>IF(F11="n",VLOOKUP(D11,nok4,2),VLOOKUP(D11,ffi4,2))</f>
        <v>10 - ig</v>
      </c>
      <c r="H11" s="16">
        <v>1</v>
      </c>
      <c r="I11" t="s">
        <v>38</v>
      </c>
    </row>
    <row r="12" spans="1:11" ht="12.75">
      <c r="A12" s="16">
        <v>11</v>
      </c>
      <c r="B12" t="s">
        <v>76</v>
      </c>
      <c r="C12" s="16">
        <v>200</v>
      </c>
      <c r="D12" s="16">
        <v>1987</v>
      </c>
      <c r="E12" s="16">
        <v>19.38</v>
      </c>
      <c r="F12" s="16" t="s">
        <v>32</v>
      </c>
      <c r="G12" s="16" t="str">
        <f>IF(F12="n",VLOOKUP(D12,nok4,2),VLOOKUP(D12,ffi4,2))</f>
        <v>20 - 29</v>
      </c>
      <c r="H12" s="16">
        <v>2</v>
      </c>
      <c r="I12" t="s">
        <v>33</v>
      </c>
      <c r="K12" s="16"/>
    </row>
    <row r="13" spans="1:9" ht="12.75">
      <c r="A13" s="16">
        <v>12</v>
      </c>
      <c r="B13" t="s">
        <v>117</v>
      </c>
      <c r="C13" s="16">
        <v>203</v>
      </c>
      <c r="D13" s="16">
        <v>1990</v>
      </c>
      <c r="E13" s="16">
        <v>19.49</v>
      </c>
      <c r="F13" s="16" t="s">
        <v>32</v>
      </c>
      <c r="G13" s="16" t="str">
        <f>IF(F13="n",VLOOKUP(D13,nok4,2),VLOOKUP(D13,ffi4,2))</f>
        <v>16 - 19</v>
      </c>
      <c r="H13" s="16">
        <v>1</v>
      </c>
      <c r="I13" t="s">
        <v>38</v>
      </c>
    </row>
    <row r="14" spans="1:9" ht="12.75">
      <c r="A14" s="16">
        <v>13</v>
      </c>
      <c r="B14" t="s">
        <v>114</v>
      </c>
      <c r="C14" s="16">
        <v>201</v>
      </c>
      <c r="D14" s="16">
        <v>1954</v>
      </c>
      <c r="E14" s="16">
        <v>20.03</v>
      </c>
      <c r="F14" s="16" t="s">
        <v>32</v>
      </c>
      <c r="G14" s="16" t="str">
        <f>IF(F14="n",VLOOKUP(D14,nok4,2),VLOOKUP(D14,ffi4,2))</f>
        <v>50 - 59</v>
      </c>
      <c r="H14" s="16">
        <v>1</v>
      </c>
      <c r="I14" t="s">
        <v>33</v>
      </c>
    </row>
    <row r="15" spans="1:10" ht="12.75">
      <c r="A15" s="16">
        <v>14</v>
      </c>
      <c r="B15" t="s">
        <v>164</v>
      </c>
      <c r="C15" s="16">
        <v>1996</v>
      </c>
      <c r="D15" s="16">
        <v>1996</v>
      </c>
      <c r="E15" s="16">
        <v>20.04</v>
      </c>
      <c r="F15" s="16" t="s">
        <v>32</v>
      </c>
      <c r="G15" s="16" t="str">
        <f>IF(F15="n",VLOOKUP(D15,nok4,2),VLOOKUP(D15,ffi4,2))</f>
        <v>13 - 15</v>
      </c>
      <c r="H15" s="16">
        <v>1</v>
      </c>
      <c r="I15" t="s">
        <v>92</v>
      </c>
      <c r="J15" t="s">
        <v>34</v>
      </c>
    </row>
    <row r="16" spans="1:10" ht="12.75">
      <c r="A16" s="16">
        <v>15</v>
      </c>
      <c r="B16" t="s">
        <v>42</v>
      </c>
      <c r="C16" s="16">
        <v>1960</v>
      </c>
      <c r="D16" s="16">
        <v>1960</v>
      </c>
      <c r="E16" s="16">
        <v>20.07</v>
      </c>
      <c r="F16" s="16" t="s">
        <v>32</v>
      </c>
      <c r="G16" s="16" t="str">
        <f>IF(F16="n",VLOOKUP(D16,nok4,2),VLOOKUP(D16,ffi4,2))</f>
        <v>40 - 49</v>
      </c>
      <c r="H16" s="16">
        <v>2</v>
      </c>
      <c r="I16" t="s">
        <v>33</v>
      </c>
      <c r="J16" t="s">
        <v>34</v>
      </c>
    </row>
    <row r="17" spans="1:9" ht="12.75">
      <c r="A17" s="16">
        <v>16</v>
      </c>
      <c r="B17" t="s">
        <v>143</v>
      </c>
      <c r="C17" s="16">
        <v>209</v>
      </c>
      <c r="D17" s="16">
        <v>1995</v>
      </c>
      <c r="E17" s="16">
        <v>20.38</v>
      </c>
      <c r="F17" s="16" t="s">
        <v>32</v>
      </c>
      <c r="G17" s="16" t="str">
        <f>IF(F17="n",VLOOKUP(D17,nok4,2),VLOOKUP(D17,ffi4,2))</f>
        <v>13 - 15</v>
      </c>
      <c r="H17" s="16">
        <v>2</v>
      </c>
      <c r="I17" t="s">
        <v>38</v>
      </c>
    </row>
    <row r="18" spans="1:9" ht="12.75">
      <c r="A18" s="16">
        <v>17</v>
      </c>
      <c r="B18" t="s">
        <v>99</v>
      </c>
      <c r="C18" s="16">
        <v>1</v>
      </c>
      <c r="D18" s="16">
        <v>1999</v>
      </c>
      <c r="E18" s="16">
        <v>20.55</v>
      </c>
      <c r="F18" s="16" t="s">
        <v>32</v>
      </c>
      <c r="G18" s="16" t="str">
        <f>IF(F18="n",VLOOKUP(D18,nok4,2),VLOOKUP(D18,ffi4,2))</f>
        <v>10 - ig</v>
      </c>
      <c r="H18" s="16">
        <v>1</v>
      </c>
      <c r="I18" t="s">
        <v>33</v>
      </c>
    </row>
    <row r="19" spans="1:9" ht="12.75">
      <c r="A19" s="16">
        <v>18</v>
      </c>
      <c r="B19" t="s">
        <v>115</v>
      </c>
      <c r="C19" s="16">
        <v>202</v>
      </c>
      <c r="D19" s="16">
        <v>1993</v>
      </c>
      <c r="E19" s="16">
        <v>21.16</v>
      </c>
      <c r="F19" s="16" t="s">
        <v>32</v>
      </c>
      <c r="G19" s="16" t="str">
        <f>IF(F19="n",VLOOKUP(D19,nok4,2),VLOOKUP(D19,ffi4,2))</f>
        <v>16 - 19</v>
      </c>
      <c r="H19" s="16">
        <v>2</v>
      </c>
      <c r="I19" t="s">
        <v>38</v>
      </c>
    </row>
    <row r="20" spans="1:10" ht="12.75">
      <c r="A20" s="16">
        <v>19</v>
      </c>
      <c r="B20" t="s">
        <v>104</v>
      </c>
      <c r="C20" s="16">
        <v>1956</v>
      </c>
      <c r="D20" s="16">
        <v>1956</v>
      </c>
      <c r="E20" s="16">
        <v>21.26</v>
      </c>
      <c r="F20" s="16" t="s">
        <v>32</v>
      </c>
      <c r="G20" s="16" t="str">
        <f>IF(F20="n",VLOOKUP(D20,nok4,2),VLOOKUP(D20,ffi4,2))</f>
        <v>50 - 59</v>
      </c>
      <c r="H20" s="16">
        <v>2</v>
      </c>
      <c r="I20" t="s">
        <v>33</v>
      </c>
      <c r="J20" t="s">
        <v>34</v>
      </c>
    </row>
    <row r="21" spans="1:9" ht="12.75">
      <c r="A21" s="16">
        <v>20</v>
      </c>
      <c r="B21" t="s">
        <v>165</v>
      </c>
      <c r="C21" s="16">
        <v>225</v>
      </c>
      <c r="D21" s="16">
        <v>1952</v>
      </c>
      <c r="E21" s="16">
        <v>21.54</v>
      </c>
      <c r="F21" s="16" t="s">
        <v>32</v>
      </c>
      <c r="G21" s="16" t="str">
        <f>IF(F21="n",VLOOKUP(D21,nok4,2),VLOOKUP(D21,ffi4,2))</f>
        <v>50 - 59</v>
      </c>
      <c r="H21" s="16">
        <v>3</v>
      </c>
      <c r="I21" t="s">
        <v>166</v>
      </c>
    </row>
    <row r="22" spans="1:9" ht="12.75">
      <c r="A22" s="16">
        <v>21</v>
      </c>
      <c r="B22" t="s">
        <v>96</v>
      </c>
      <c r="C22" s="16">
        <v>222</v>
      </c>
      <c r="D22" s="16">
        <v>1999</v>
      </c>
      <c r="E22" s="16">
        <v>22.28</v>
      </c>
      <c r="F22" s="16" t="s">
        <v>37</v>
      </c>
      <c r="G22" s="16" t="str">
        <f>IF(F22="n",VLOOKUP(D22,nok4,2),VLOOKUP(D22,ffi4,2))</f>
        <v>10 - ig</v>
      </c>
      <c r="H22" s="16">
        <v>2</v>
      </c>
      <c r="I22" t="s">
        <v>38</v>
      </c>
    </row>
    <row r="23" spans="1:9" ht="12.75">
      <c r="A23" s="16">
        <v>22</v>
      </c>
      <c r="B23" t="s">
        <v>132</v>
      </c>
      <c r="C23" s="16">
        <v>207</v>
      </c>
      <c r="D23" s="16">
        <v>1996</v>
      </c>
      <c r="E23" s="16">
        <v>22.52</v>
      </c>
      <c r="F23" s="16" t="s">
        <v>37</v>
      </c>
      <c r="G23" s="16" t="str">
        <f>IF(F23="n",VLOOKUP(D23,nok4,2),VLOOKUP(D23,ffi4,2))</f>
        <v>13 - 15</v>
      </c>
      <c r="H23" s="16">
        <v>1</v>
      </c>
      <c r="I23" t="s">
        <v>38</v>
      </c>
    </row>
    <row r="24" spans="1:9" ht="12.75">
      <c r="A24" s="16">
        <v>23</v>
      </c>
      <c r="B24" t="s">
        <v>144</v>
      </c>
      <c r="C24" s="16">
        <v>213</v>
      </c>
      <c r="D24" s="16">
        <v>1999</v>
      </c>
      <c r="E24" s="16">
        <v>23.28</v>
      </c>
      <c r="F24" s="16" t="s">
        <v>37</v>
      </c>
      <c r="G24" s="16" t="str">
        <f>IF(F24="n",VLOOKUP(D24,nok4,2),VLOOKUP(D24,ffi4,2))</f>
        <v>10 - ig</v>
      </c>
      <c r="H24" s="16">
        <v>3</v>
      </c>
      <c r="I24" t="s">
        <v>38</v>
      </c>
    </row>
    <row r="25" spans="1:9" ht="12.75">
      <c r="A25" s="16">
        <v>24</v>
      </c>
      <c r="B25" t="s">
        <v>94</v>
      </c>
      <c r="C25" s="16">
        <v>215</v>
      </c>
      <c r="D25" s="16">
        <v>1967</v>
      </c>
      <c r="E25" s="16">
        <v>23.28</v>
      </c>
      <c r="F25" s="16" t="s">
        <v>37</v>
      </c>
      <c r="G25" s="16" t="str">
        <f>IF(F25="n",VLOOKUP(D25,nok4,2),VLOOKUP(D25,ffi4,2))</f>
        <v>40 - 49</v>
      </c>
      <c r="H25" s="16">
        <v>1</v>
      </c>
      <c r="I25" t="s">
        <v>38</v>
      </c>
    </row>
    <row r="26" spans="1:11" ht="12.75">
      <c r="A26" s="16">
        <v>25</v>
      </c>
      <c r="B26" t="s">
        <v>128</v>
      </c>
      <c r="C26" s="16">
        <v>206</v>
      </c>
      <c r="D26" s="16">
        <v>1961</v>
      </c>
      <c r="E26" s="16">
        <v>23.29</v>
      </c>
      <c r="F26" s="16" t="s">
        <v>32</v>
      </c>
      <c r="G26" s="16" t="str">
        <f>IF(F26="n",VLOOKUP(D26,nok4,2),VLOOKUP(D26,ffi4,2))</f>
        <v>40 - 49</v>
      </c>
      <c r="H26" s="16">
        <v>3</v>
      </c>
      <c r="I26" t="s">
        <v>41</v>
      </c>
      <c r="J26" t="s">
        <v>129</v>
      </c>
      <c r="K26" s="16"/>
    </row>
    <row r="27" spans="1:10" ht="12.75">
      <c r="A27" s="16">
        <v>26</v>
      </c>
      <c r="B27" t="s">
        <v>77</v>
      </c>
      <c r="C27" s="16">
        <v>226</v>
      </c>
      <c r="D27" s="16">
        <v>1963</v>
      </c>
      <c r="E27" s="16">
        <v>23.36</v>
      </c>
      <c r="F27" s="16" t="s">
        <v>37</v>
      </c>
      <c r="G27" s="16" t="str">
        <f>IF(F27="n",VLOOKUP(D27,nok4,2),VLOOKUP(D27,ffi4,2))</f>
        <v>40 - 49</v>
      </c>
      <c r="H27" s="16">
        <v>2</v>
      </c>
      <c r="I27" t="s">
        <v>78</v>
      </c>
      <c r="J27" t="s">
        <v>158</v>
      </c>
    </row>
    <row r="28" spans="1:9" ht="12.75">
      <c r="A28" s="16">
        <v>27</v>
      </c>
      <c r="B28" t="s">
        <v>98</v>
      </c>
      <c r="C28" s="16">
        <v>211</v>
      </c>
      <c r="D28" s="16">
        <v>1997</v>
      </c>
      <c r="E28" s="16">
        <v>23.42</v>
      </c>
      <c r="F28" s="16" t="s">
        <v>37</v>
      </c>
      <c r="G28" s="16" t="str">
        <f>IF(F28="n",VLOOKUP(D28,nok4,2),VLOOKUP(D28,ffi4,2))</f>
        <v>11 - 12</v>
      </c>
      <c r="H28" s="16">
        <v>1</v>
      </c>
      <c r="I28" t="s">
        <v>33</v>
      </c>
    </row>
    <row r="29" spans="1:10" ht="12.75">
      <c r="A29" s="16">
        <v>28</v>
      </c>
      <c r="B29" t="s">
        <v>63</v>
      </c>
      <c r="C29" s="16">
        <v>210</v>
      </c>
      <c r="D29" s="16">
        <v>1943</v>
      </c>
      <c r="E29" s="16">
        <v>23.5</v>
      </c>
      <c r="F29" s="16" t="s">
        <v>32</v>
      </c>
      <c r="G29" s="16" t="str">
        <f>IF(F29="n",VLOOKUP(D29,nok4,2),VLOOKUP(D29,ffi4,2))</f>
        <v>60 - 69</v>
      </c>
      <c r="H29" s="16">
        <v>3</v>
      </c>
      <c r="I29" t="s">
        <v>64</v>
      </c>
      <c r="J29" t="s">
        <v>34</v>
      </c>
    </row>
    <row r="30" spans="1:10" ht="12.75">
      <c r="A30" s="16">
        <v>29</v>
      </c>
      <c r="B30" t="s">
        <v>62</v>
      </c>
      <c r="C30" s="16">
        <v>1944</v>
      </c>
      <c r="D30" s="16">
        <v>1944</v>
      </c>
      <c r="E30" s="16">
        <v>23.52</v>
      </c>
      <c r="F30" s="16" t="s">
        <v>32</v>
      </c>
      <c r="G30" s="16" t="str">
        <f>IF(F30="n",VLOOKUP(D30,nok4,2),VLOOKUP(D30,ffi4,2))</f>
        <v>60 - 69</v>
      </c>
      <c r="H30" s="16">
        <v>4</v>
      </c>
      <c r="I30" t="s">
        <v>61</v>
      </c>
      <c r="J30" t="s">
        <v>34</v>
      </c>
    </row>
    <row r="31" spans="1:10" ht="12.75">
      <c r="A31" s="16">
        <v>30</v>
      </c>
      <c r="B31" t="s">
        <v>43</v>
      </c>
      <c r="C31" s="16">
        <v>199</v>
      </c>
      <c r="D31" s="16">
        <v>1947</v>
      </c>
      <c r="E31" s="16">
        <v>24.04</v>
      </c>
      <c r="F31" s="16" t="s">
        <v>32</v>
      </c>
      <c r="G31" s="16" t="str">
        <f>IF(F31="n",VLOOKUP(D31,nok4,2),VLOOKUP(D31,ffi4,2))</f>
        <v>60 - 69</v>
      </c>
      <c r="H31" s="16">
        <v>5</v>
      </c>
      <c r="I31" t="s">
        <v>40</v>
      </c>
      <c r="J31" t="s">
        <v>34</v>
      </c>
    </row>
    <row r="32" spans="1:10" ht="12.75">
      <c r="A32" s="16">
        <v>31</v>
      </c>
      <c r="B32" t="s">
        <v>31</v>
      </c>
      <c r="C32" s="16">
        <v>1952</v>
      </c>
      <c r="D32" s="16">
        <v>1952</v>
      </c>
      <c r="E32" s="16">
        <v>24.18</v>
      </c>
      <c r="F32" s="16" t="s">
        <v>32</v>
      </c>
      <c r="G32" s="16" t="str">
        <f>IF(F32="n",VLOOKUP(D32,nok4,2),VLOOKUP(D32,ffi4,2))</f>
        <v>50 - 59</v>
      </c>
      <c r="H32" s="16">
        <v>4</v>
      </c>
      <c r="I32" t="s">
        <v>33</v>
      </c>
      <c r="J32" t="s">
        <v>34</v>
      </c>
    </row>
    <row r="33" spans="1:10" ht="12.75">
      <c r="A33" s="16">
        <v>32</v>
      </c>
      <c r="B33" t="s">
        <v>93</v>
      </c>
      <c r="C33" s="16">
        <v>14</v>
      </c>
      <c r="D33" s="16">
        <v>1957</v>
      </c>
      <c r="E33" s="16">
        <v>24.23</v>
      </c>
      <c r="F33" s="16" t="s">
        <v>37</v>
      </c>
      <c r="G33" s="16" t="str">
        <f>IF(F33="n",VLOOKUP(D33,nok4,2),VLOOKUP(D33,ffi4,2))</f>
        <v>50 - 59</v>
      </c>
      <c r="H33" s="16">
        <v>1</v>
      </c>
      <c r="I33" t="s">
        <v>33</v>
      </c>
      <c r="J33" t="s">
        <v>34</v>
      </c>
    </row>
    <row r="34" spans="1:10" ht="12.75">
      <c r="A34" s="16">
        <v>33</v>
      </c>
      <c r="B34" t="s">
        <v>116</v>
      </c>
      <c r="C34" s="16">
        <v>17</v>
      </c>
      <c r="D34" s="16">
        <v>1966</v>
      </c>
      <c r="E34" s="16">
        <v>24.42</v>
      </c>
      <c r="F34" s="16" t="s">
        <v>37</v>
      </c>
      <c r="G34" s="16" t="str">
        <f>IF(F34="n",VLOOKUP(D34,nok4,2),VLOOKUP(D34,ffi4,2))</f>
        <v>40 - 49</v>
      </c>
      <c r="H34" s="16">
        <v>3</v>
      </c>
      <c r="I34" t="s">
        <v>38</v>
      </c>
      <c r="J34" t="s">
        <v>34</v>
      </c>
    </row>
    <row r="35" spans="1:10" ht="12.75">
      <c r="A35" s="16">
        <v>34</v>
      </c>
      <c r="B35" t="s">
        <v>39</v>
      </c>
      <c r="C35" s="16">
        <v>2</v>
      </c>
      <c r="D35" s="16">
        <v>1957</v>
      </c>
      <c r="E35" s="16">
        <v>24.48</v>
      </c>
      <c r="F35" s="16" t="s">
        <v>37</v>
      </c>
      <c r="G35" s="16" t="str">
        <f>IF(F35="n",VLOOKUP(D35,nok4,2),VLOOKUP(D35,ffi4,2))</f>
        <v>50 - 59</v>
      </c>
      <c r="H35" s="16">
        <v>2</v>
      </c>
      <c r="I35" t="s">
        <v>33</v>
      </c>
      <c r="J35" t="s">
        <v>34</v>
      </c>
    </row>
    <row r="36" spans="1:9" ht="12.75">
      <c r="A36" s="16">
        <v>35</v>
      </c>
      <c r="B36" t="s">
        <v>155</v>
      </c>
      <c r="C36" s="16">
        <v>244</v>
      </c>
      <c r="D36" s="16">
        <v>1977</v>
      </c>
      <c r="E36" s="16">
        <v>25.03</v>
      </c>
      <c r="F36" s="16" t="s">
        <v>37</v>
      </c>
      <c r="G36" s="16" t="str">
        <f>IF(F36="n",VLOOKUP(D36,nok4,2),VLOOKUP(D36,ffi4,2))</f>
        <v>30 - 39</v>
      </c>
      <c r="H36" s="16">
        <v>1</v>
      </c>
      <c r="I36" t="s">
        <v>102</v>
      </c>
    </row>
    <row r="37" spans="1:10" ht="12.75">
      <c r="A37" s="16">
        <v>36</v>
      </c>
      <c r="B37" t="s">
        <v>91</v>
      </c>
      <c r="C37" s="16">
        <v>15</v>
      </c>
      <c r="D37" s="16">
        <v>1969</v>
      </c>
      <c r="E37" s="16">
        <v>25.26</v>
      </c>
      <c r="F37" s="16" t="s">
        <v>37</v>
      </c>
      <c r="G37" s="16" t="str">
        <f>IF(F37="n",VLOOKUP(D37,nok4,2),VLOOKUP(D37,ffi4,2))</f>
        <v>40 - 49</v>
      </c>
      <c r="H37" s="16">
        <v>4</v>
      </c>
      <c r="I37" t="s">
        <v>92</v>
      </c>
      <c r="J37" t="s">
        <v>34</v>
      </c>
    </row>
    <row r="38" spans="1:11" ht="12.75">
      <c r="A38" s="16">
        <v>37</v>
      </c>
      <c r="B38" t="s">
        <v>66</v>
      </c>
      <c r="C38" s="16">
        <v>1945</v>
      </c>
      <c r="D38" s="16">
        <v>1945</v>
      </c>
      <c r="E38" s="16">
        <v>26.07</v>
      </c>
      <c r="F38" s="16" t="s">
        <v>32</v>
      </c>
      <c r="G38" s="16" t="str">
        <f>IF(F38="n",VLOOKUP(D38,nok4,2),VLOOKUP(D38,ffi4,2))</f>
        <v>60 - 69</v>
      </c>
      <c r="H38" s="16">
        <v>6</v>
      </c>
      <c r="I38" t="s">
        <v>33</v>
      </c>
      <c r="J38" t="s">
        <v>34</v>
      </c>
      <c r="K38" s="16"/>
    </row>
    <row r="39" spans="1:9" ht="12.75">
      <c r="A39" s="16">
        <v>38</v>
      </c>
      <c r="B39" t="s">
        <v>36</v>
      </c>
      <c r="C39" s="16">
        <v>218</v>
      </c>
      <c r="D39" s="16">
        <v>1997</v>
      </c>
      <c r="E39" s="16">
        <v>26.41</v>
      </c>
      <c r="F39" s="16" t="s">
        <v>37</v>
      </c>
      <c r="G39" s="16" t="str">
        <f>IF(F39="n",VLOOKUP(D39,nok4,2),VLOOKUP(D39,ffi4,2))</f>
        <v>11 - 12</v>
      </c>
      <c r="H39" s="16">
        <v>2</v>
      </c>
      <c r="I39" t="s">
        <v>38</v>
      </c>
    </row>
    <row r="40" spans="1:9" ht="12.75">
      <c r="A40" s="16">
        <v>39</v>
      </c>
      <c r="B40" t="s">
        <v>169</v>
      </c>
      <c r="C40" s="16">
        <v>219</v>
      </c>
      <c r="D40" s="16">
        <v>1997</v>
      </c>
      <c r="E40" s="16">
        <v>26.42</v>
      </c>
      <c r="F40" s="16" t="s">
        <v>37</v>
      </c>
      <c r="G40" s="16" t="str">
        <f>IF(F40="n",VLOOKUP(D40,nok4,2),VLOOKUP(D40,ffi4,2))</f>
        <v>11 - 12</v>
      </c>
      <c r="H40" s="16">
        <v>3</v>
      </c>
      <c r="I40" t="s">
        <v>38</v>
      </c>
    </row>
    <row r="41" spans="1:11" ht="12.75">
      <c r="A41" s="16">
        <v>40</v>
      </c>
      <c r="B41" t="s">
        <v>145</v>
      </c>
      <c r="C41" s="16">
        <v>217</v>
      </c>
      <c r="D41" s="16">
        <v>1935</v>
      </c>
      <c r="E41" s="16">
        <v>26.43</v>
      </c>
      <c r="F41" s="16" t="s">
        <v>32</v>
      </c>
      <c r="G41" s="16" t="str">
        <f>IF(F41="n",VLOOKUP(D41,nok4,2),VLOOKUP(D41,ffi4,2))</f>
        <v>70 felett</v>
      </c>
      <c r="H41" s="16">
        <v>1</v>
      </c>
      <c r="I41" t="s">
        <v>70</v>
      </c>
      <c r="K41" t="s">
        <v>72</v>
      </c>
    </row>
    <row r="42" spans="1:10" ht="12.75">
      <c r="A42" s="16">
        <v>41</v>
      </c>
      <c r="B42" t="s">
        <v>159</v>
      </c>
      <c r="C42" s="16">
        <v>242</v>
      </c>
      <c r="D42" s="16">
        <v>1997</v>
      </c>
      <c r="E42" s="16">
        <v>27.31</v>
      </c>
      <c r="F42" s="16" t="s">
        <v>37</v>
      </c>
      <c r="G42" s="16" t="str">
        <f>IF(F42="n",VLOOKUP(D42,nok4,2),VLOOKUP(D42,ffi4,2))</f>
        <v>11 - 12</v>
      </c>
      <c r="H42" s="16">
        <v>4</v>
      </c>
      <c r="I42" t="s">
        <v>157</v>
      </c>
      <c r="J42" t="s">
        <v>158</v>
      </c>
    </row>
    <row r="43" spans="1:10" ht="12.75">
      <c r="A43" s="16">
        <v>42</v>
      </c>
      <c r="B43" t="s">
        <v>161</v>
      </c>
      <c r="C43" s="16">
        <v>228</v>
      </c>
      <c r="D43" s="16">
        <v>1998</v>
      </c>
      <c r="E43" s="16">
        <v>27.55</v>
      </c>
      <c r="F43" s="16" t="s">
        <v>37</v>
      </c>
      <c r="G43" s="16" t="str">
        <f>IF(F43="n",VLOOKUP(D43,nok4,2),VLOOKUP(D43,ffi4,2))</f>
        <v>11 - 12</v>
      </c>
      <c r="H43" s="16">
        <v>5</v>
      </c>
      <c r="I43" t="s">
        <v>157</v>
      </c>
      <c r="J43" t="s">
        <v>158</v>
      </c>
    </row>
    <row r="44" spans="1:10" ht="12.75">
      <c r="A44" s="16">
        <v>43</v>
      </c>
      <c r="B44" t="s">
        <v>160</v>
      </c>
      <c r="C44" s="16">
        <v>229</v>
      </c>
      <c r="D44" s="16">
        <v>2000</v>
      </c>
      <c r="E44" s="16">
        <v>28.05</v>
      </c>
      <c r="F44" s="16" t="s">
        <v>37</v>
      </c>
      <c r="G44" s="16" t="str">
        <f>IF(F44="n",VLOOKUP(D44,nok4,2),VLOOKUP(D44,ffi4,2))</f>
        <v>10 - ig</v>
      </c>
      <c r="H44" s="16">
        <v>4</v>
      </c>
      <c r="I44" t="s">
        <v>157</v>
      </c>
      <c r="J44" t="s">
        <v>158</v>
      </c>
    </row>
    <row r="45" spans="1:10" ht="12.75">
      <c r="A45" s="16">
        <v>44</v>
      </c>
      <c r="B45" t="s">
        <v>156</v>
      </c>
      <c r="C45" s="16">
        <v>243</v>
      </c>
      <c r="D45" s="16">
        <v>1970</v>
      </c>
      <c r="E45" s="16">
        <v>28.05</v>
      </c>
      <c r="F45" s="16" t="s">
        <v>37</v>
      </c>
      <c r="G45" s="16" t="str">
        <f>IF(F45="n",VLOOKUP(D45,nok4,2),VLOOKUP(D45,ffi4,2))</f>
        <v>30 - 39</v>
      </c>
      <c r="H45" s="16">
        <v>2</v>
      </c>
      <c r="I45" t="s">
        <v>157</v>
      </c>
      <c r="J45" t="s">
        <v>158</v>
      </c>
    </row>
    <row r="46" spans="1:10" ht="12.75">
      <c r="A46" s="16">
        <v>45</v>
      </c>
      <c r="B46" t="s">
        <v>141</v>
      </c>
      <c r="C46" s="16">
        <v>33</v>
      </c>
      <c r="D46" s="16">
        <v>1933</v>
      </c>
      <c r="E46" s="16">
        <v>28.43</v>
      </c>
      <c r="F46" s="16" t="s">
        <v>32</v>
      </c>
      <c r="G46" s="16" t="str">
        <f>IF(F46="n",VLOOKUP(D46,nok4,2),VLOOKUP(D46,ffi4,2))</f>
        <v>70 felett</v>
      </c>
      <c r="H46" s="16">
        <v>2</v>
      </c>
      <c r="I46" t="s">
        <v>40</v>
      </c>
      <c r="J46" t="s">
        <v>51</v>
      </c>
    </row>
    <row r="47" spans="1:10" ht="12.75">
      <c r="A47" s="16">
        <v>46</v>
      </c>
      <c r="B47" t="s">
        <v>60</v>
      </c>
      <c r="C47" s="16">
        <v>1950</v>
      </c>
      <c r="D47" s="16">
        <v>1950</v>
      </c>
      <c r="E47" s="16">
        <v>29.23</v>
      </c>
      <c r="F47" s="16" t="s">
        <v>37</v>
      </c>
      <c r="G47" s="16" t="str">
        <f>IF(F47="n",VLOOKUP(D47,nok4,2),VLOOKUP(D47,ffi4,2))</f>
        <v>50 - 59</v>
      </c>
      <c r="H47" s="16">
        <v>3</v>
      </c>
      <c r="I47" t="s">
        <v>61</v>
      </c>
      <c r="J47" t="s">
        <v>34</v>
      </c>
    </row>
    <row r="48" spans="1:10" ht="12.75">
      <c r="A48" s="16">
        <v>47</v>
      </c>
      <c r="B48" t="s">
        <v>65</v>
      </c>
      <c r="C48" s="16">
        <v>39</v>
      </c>
      <c r="D48" s="16">
        <v>1939</v>
      </c>
      <c r="E48" s="16">
        <v>32.58</v>
      </c>
      <c r="F48" s="16" t="s">
        <v>32</v>
      </c>
      <c r="G48" s="16" t="str">
        <f>IF(F48="n",VLOOKUP(D48,nok4,2),VLOOKUP(D48,ffi4,2))</f>
        <v>70 felett</v>
      </c>
      <c r="H48" s="16">
        <v>3</v>
      </c>
      <c r="I48" t="s">
        <v>64</v>
      </c>
      <c r="J48" t="s">
        <v>34</v>
      </c>
    </row>
    <row r="49" spans="1:10" ht="12.75">
      <c r="A49" s="16">
        <v>48</v>
      </c>
      <c r="B49" t="s">
        <v>162</v>
      </c>
      <c r="C49" s="16">
        <v>227</v>
      </c>
      <c r="D49" s="16">
        <v>1956</v>
      </c>
      <c r="E49" s="16">
        <v>34.49</v>
      </c>
      <c r="F49" s="16" t="s">
        <v>37</v>
      </c>
      <c r="G49" s="16" t="str">
        <f>IF(F49="n",VLOOKUP(D49,nok4,2),VLOOKUP(D49,ffi4,2))</f>
        <v>50 - 59</v>
      </c>
      <c r="H49" s="16">
        <v>4</v>
      </c>
      <c r="I49" t="s">
        <v>163</v>
      </c>
      <c r="J49" t="s">
        <v>158</v>
      </c>
    </row>
    <row r="50" spans="1:9" ht="12.75">
      <c r="A50" s="16">
        <v>49</v>
      </c>
      <c r="B50" t="s">
        <v>97</v>
      </c>
      <c r="C50" s="16">
        <v>221</v>
      </c>
      <c r="D50" s="16">
        <v>1972</v>
      </c>
      <c r="E50" s="16" t="s">
        <v>107</v>
      </c>
      <c r="F50" s="16" t="s">
        <v>32</v>
      </c>
      <c r="G50" s="16" t="str">
        <f>IF(F50="n",VLOOKUP(D50,nok4,2),VLOOKUP(D50,ffi4,2))</f>
        <v>30 - 39</v>
      </c>
      <c r="H50" s="16" t="s">
        <v>107</v>
      </c>
      <c r="I50" t="s">
        <v>38</v>
      </c>
    </row>
    <row r="51" spans="1:9" ht="12.75">
      <c r="A51" s="16">
        <v>50</v>
      </c>
      <c r="B51" t="s">
        <v>95</v>
      </c>
      <c r="C51" s="16">
        <v>223</v>
      </c>
      <c r="D51" s="16">
        <v>2001</v>
      </c>
      <c r="E51" s="16" t="s">
        <v>107</v>
      </c>
      <c r="F51" s="16" t="s">
        <v>37</v>
      </c>
      <c r="G51" s="16" t="str">
        <f>IF(F51="n",VLOOKUP(D51,nok4,2),VLOOKUP(D51,ffi4,2))</f>
        <v>10 - ig</v>
      </c>
      <c r="H51" s="16" t="s">
        <v>107</v>
      </c>
      <c r="I51" t="s">
        <v>38</v>
      </c>
    </row>
  </sheetData>
  <printOptions/>
  <pageMargins left="0.13" right="0.17" top="0.5905511811023623" bottom="0.5905511811023623" header="0.31496062992125984" footer="0.11811023622047245"/>
  <pageSetup fitToHeight="1" fitToWidth="1" orientation="portrait" paperSize="9" r:id="rId1"/>
  <headerFooter alignWithMargins="0">
    <oddHeader>&amp;L&amp;"Monotype Corsiva,Normál"&amp;12Hegyen Völgyön&amp;R4 Km</oddHeader>
    <oddFooter>&amp;R2009 Május 23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C1">
      <selection activeCell="H55" sqref="H55"/>
    </sheetView>
  </sheetViews>
  <sheetFormatPr defaultColWidth="9.140625" defaultRowHeight="12.75"/>
  <cols>
    <col min="1" max="1" width="9.140625" style="16" customWidth="1"/>
    <col min="2" max="2" width="24.28125" style="0" bestFit="1" customWidth="1"/>
    <col min="3" max="6" width="9.140625" style="16" customWidth="1"/>
    <col min="7" max="7" width="10.57421875" style="16" bestFit="1" customWidth="1"/>
    <col min="8" max="8" width="9.140625" style="16" customWidth="1"/>
    <col min="9" max="9" width="19.00390625" style="0" customWidth="1"/>
    <col min="10" max="10" width="25.140625" style="0" bestFit="1" customWidth="1"/>
  </cols>
  <sheetData>
    <row r="1" spans="1:10" ht="26.25" thickBot="1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9" t="s">
        <v>11</v>
      </c>
    </row>
    <row r="2" spans="1:10" ht="12.75">
      <c r="A2" s="16">
        <v>1</v>
      </c>
      <c r="B2" t="s">
        <v>101</v>
      </c>
      <c r="C2" s="16">
        <v>140</v>
      </c>
      <c r="D2" s="16">
        <v>1975</v>
      </c>
      <c r="E2" s="16">
        <v>45.11</v>
      </c>
      <c r="F2" s="16" t="s">
        <v>32</v>
      </c>
      <c r="G2" s="16" t="str">
        <f>IF(F2="n",VLOOKUP(D2,nok14,2),VLOOKUP(D2,kell,2))</f>
        <v>30 - 39</v>
      </c>
      <c r="H2" s="16">
        <v>1</v>
      </c>
      <c r="I2" t="s">
        <v>170</v>
      </c>
      <c r="J2" t="s">
        <v>171</v>
      </c>
    </row>
    <row r="3" spans="1:11" ht="12.75">
      <c r="A3" s="16">
        <v>2</v>
      </c>
      <c r="B3" t="s">
        <v>182</v>
      </c>
      <c r="C3" s="16">
        <v>135</v>
      </c>
      <c r="D3" s="16">
        <v>1978</v>
      </c>
      <c r="E3" s="16">
        <v>45.41</v>
      </c>
      <c r="F3" s="16" t="s">
        <v>32</v>
      </c>
      <c r="G3" s="16" t="str">
        <f>IF(F3="n",VLOOKUP(D3,nok14,2),VLOOKUP(D3,kell,2))</f>
        <v>30 - 39</v>
      </c>
      <c r="H3" s="16">
        <v>2</v>
      </c>
      <c r="I3" t="s">
        <v>180</v>
      </c>
      <c r="J3" t="s">
        <v>181</v>
      </c>
      <c r="K3" s="16" t="s">
        <v>72</v>
      </c>
    </row>
    <row r="4" spans="1:10" ht="12.75">
      <c r="A4" s="16">
        <v>3</v>
      </c>
      <c r="B4" t="s">
        <v>185</v>
      </c>
      <c r="C4" s="16">
        <v>133</v>
      </c>
      <c r="D4" s="16">
        <v>1986</v>
      </c>
      <c r="E4" s="16">
        <v>45.57</v>
      </c>
      <c r="F4" s="16" t="s">
        <v>32</v>
      </c>
      <c r="G4" s="16" t="str">
        <f>IF(F4="n",VLOOKUP(D4,nok14,2),VLOOKUP(D4,kell,2))</f>
        <v>20 - 29</v>
      </c>
      <c r="H4" s="16">
        <v>1</v>
      </c>
      <c r="I4" t="s">
        <v>85</v>
      </c>
      <c r="J4" t="s">
        <v>186</v>
      </c>
    </row>
    <row r="5" spans="1:11" ht="12.75">
      <c r="A5" s="16">
        <v>4</v>
      </c>
      <c r="B5" t="s">
        <v>179</v>
      </c>
      <c r="C5" s="16">
        <v>136</v>
      </c>
      <c r="D5" s="16">
        <v>1985</v>
      </c>
      <c r="E5" s="16">
        <v>47.07</v>
      </c>
      <c r="F5" s="16" t="s">
        <v>32</v>
      </c>
      <c r="G5" s="16" t="str">
        <f>IF(F5="n",VLOOKUP(D5,nok14,2),VLOOKUP(D5,kell,2))</f>
        <v>20 - 29</v>
      </c>
      <c r="H5" s="16">
        <v>2</v>
      </c>
      <c r="I5" t="s">
        <v>180</v>
      </c>
      <c r="J5" t="s">
        <v>181</v>
      </c>
      <c r="K5" s="16" t="s">
        <v>72</v>
      </c>
    </row>
    <row r="6" spans="1:10" ht="12.75">
      <c r="A6" s="16">
        <v>5</v>
      </c>
      <c r="B6" t="s">
        <v>79</v>
      </c>
      <c r="C6" s="16">
        <v>129</v>
      </c>
      <c r="D6" s="16">
        <v>1963</v>
      </c>
      <c r="E6" s="16">
        <v>48.42</v>
      </c>
      <c r="F6" s="16" t="s">
        <v>32</v>
      </c>
      <c r="G6" s="16" t="str">
        <f>IF(F6="n",VLOOKUP(D6,nok14,2),VLOOKUP(D6,kell,2))</f>
        <v>45 - 49</v>
      </c>
      <c r="H6" s="16">
        <v>1</v>
      </c>
      <c r="I6" t="s">
        <v>80</v>
      </c>
      <c r="J6" t="s">
        <v>190</v>
      </c>
    </row>
    <row r="7" spans="1:9" ht="12.75">
      <c r="A7" s="16">
        <v>6</v>
      </c>
      <c r="B7" t="s">
        <v>189</v>
      </c>
      <c r="C7" s="16">
        <v>130</v>
      </c>
      <c r="D7" s="16">
        <v>1965</v>
      </c>
      <c r="E7" s="16">
        <v>49.03</v>
      </c>
      <c r="F7" s="16" t="s">
        <v>32</v>
      </c>
      <c r="G7" s="16" t="str">
        <f>IF(F7="n",VLOOKUP(D7,nok14,2),VLOOKUP(D7,kell,2))</f>
        <v>40 - 44</v>
      </c>
      <c r="H7" s="16">
        <v>1</v>
      </c>
      <c r="I7" t="s">
        <v>150</v>
      </c>
    </row>
    <row r="8" spans="1:10" ht="12.75">
      <c r="A8" s="16">
        <v>7</v>
      </c>
      <c r="B8" t="s">
        <v>84</v>
      </c>
      <c r="C8" s="16">
        <v>132</v>
      </c>
      <c r="D8" s="16">
        <v>1967</v>
      </c>
      <c r="E8" s="16">
        <v>49.47</v>
      </c>
      <c r="F8" s="16" t="s">
        <v>32</v>
      </c>
      <c r="G8" s="16" t="str">
        <f>IF(F8="n",VLOOKUP(D8,nok14,2),VLOOKUP(D8,kell,2))</f>
        <v>40 - 44</v>
      </c>
      <c r="H8" s="16">
        <v>2</v>
      </c>
      <c r="I8" t="s">
        <v>78</v>
      </c>
      <c r="J8" t="s">
        <v>187</v>
      </c>
    </row>
    <row r="9" spans="1:11" ht="12.75">
      <c r="A9" s="16">
        <v>8</v>
      </c>
      <c r="B9" t="s">
        <v>174</v>
      </c>
      <c r="C9" s="16">
        <v>137</v>
      </c>
      <c r="D9" s="16">
        <v>1956</v>
      </c>
      <c r="E9" s="16">
        <v>50.41</v>
      </c>
      <c r="F9" s="16" t="s">
        <v>32</v>
      </c>
      <c r="G9" s="16" t="str">
        <f>IF(F9="n",VLOOKUP(D9,nok14,2),VLOOKUP(D9,kell,2))</f>
        <v>50 - 54</v>
      </c>
      <c r="H9" s="16">
        <v>1</v>
      </c>
      <c r="I9" t="s">
        <v>175</v>
      </c>
      <c r="J9" t="s">
        <v>176</v>
      </c>
      <c r="K9" s="16" t="s">
        <v>72</v>
      </c>
    </row>
    <row r="10" spans="1:11" ht="12.75">
      <c r="A10" s="16">
        <v>9</v>
      </c>
      <c r="B10" t="s">
        <v>83</v>
      </c>
      <c r="C10" s="16">
        <v>139</v>
      </c>
      <c r="D10" s="16">
        <v>1962</v>
      </c>
      <c r="E10" s="16">
        <v>50.41</v>
      </c>
      <c r="F10" s="16" t="s">
        <v>32</v>
      </c>
      <c r="G10" s="16" t="str">
        <f>IF(F10="n",VLOOKUP(D10,nok14,2),VLOOKUP(D10,kell,2))</f>
        <v>45 - 49</v>
      </c>
      <c r="H10" s="16">
        <v>2</v>
      </c>
      <c r="I10" t="s">
        <v>172</v>
      </c>
      <c r="J10" t="s">
        <v>173</v>
      </c>
      <c r="K10" s="16" t="s">
        <v>72</v>
      </c>
    </row>
    <row r="11" spans="1:10" ht="12.75">
      <c r="A11" s="16">
        <v>10</v>
      </c>
      <c r="B11" t="s">
        <v>89</v>
      </c>
      <c r="C11" s="16">
        <v>109</v>
      </c>
      <c r="D11" s="16">
        <v>1985</v>
      </c>
      <c r="E11" s="16">
        <v>51.08</v>
      </c>
      <c r="F11" s="16" t="s">
        <v>32</v>
      </c>
      <c r="G11" s="16" t="str">
        <f>IF(F11="n",VLOOKUP(D11,nok14,2),VLOOKUP(D11,kell,2))</f>
        <v>20 - 29</v>
      </c>
      <c r="H11" s="16">
        <v>3</v>
      </c>
      <c r="I11" t="s">
        <v>33</v>
      </c>
      <c r="J11" s="24"/>
    </row>
    <row r="12" spans="1:10" ht="12.75">
      <c r="A12" s="16">
        <v>11</v>
      </c>
      <c r="B12" t="s">
        <v>82</v>
      </c>
      <c r="C12" s="16">
        <v>121</v>
      </c>
      <c r="D12" s="16">
        <v>1990</v>
      </c>
      <c r="E12" s="16">
        <v>51.39</v>
      </c>
      <c r="F12" s="16" t="s">
        <v>32</v>
      </c>
      <c r="G12" s="16" t="str">
        <f>IF(F12="n",VLOOKUP(D12,nok14,2),VLOOKUP(D12,kell,2))</f>
        <v>15 - 19</v>
      </c>
      <c r="H12" s="16">
        <v>1</v>
      </c>
      <c r="I12" t="s">
        <v>41</v>
      </c>
      <c r="J12" t="s">
        <v>195</v>
      </c>
    </row>
    <row r="13" spans="1:11" ht="12.75">
      <c r="A13" s="16">
        <v>12</v>
      </c>
      <c r="B13" t="s">
        <v>196</v>
      </c>
      <c r="C13" s="16">
        <v>122</v>
      </c>
      <c r="D13" s="16">
        <v>1957</v>
      </c>
      <c r="E13" s="16">
        <v>52.17</v>
      </c>
      <c r="F13" s="16" t="s">
        <v>32</v>
      </c>
      <c r="G13" s="16" t="str">
        <f>IF(F13="n",VLOOKUP(D13,nok14,2),VLOOKUP(D13,kell,2))</f>
        <v>50 - 54</v>
      </c>
      <c r="H13" s="16">
        <v>2</v>
      </c>
      <c r="I13" t="s">
        <v>197</v>
      </c>
      <c r="K13" t="s">
        <v>72</v>
      </c>
    </row>
    <row r="14" spans="1:10" ht="12.75">
      <c r="A14" s="16">
        <v>13</v>
      </c>
      <c r="B14" t="s">
        <v>139</v>
      </c>
      <c r="C14" s="16">
        <v>104</v>
      </c>
      <c r="D14" s="16">
        <v>1984</v>
      </c>
      <c r="E14" s="16">
        <v>52.54</v>
      </c>
      <c r="F14" s="16" t="s">
        <v>32</v>
      </c>
      <c r="G14" s="16" t="str">
        <f>IF(F14="n",VLOOKUP(D14,nok14,2),VLOOKUP(D14,kell,2))</f>
        <v>20 - 29</v>
      </c>
      <c r="H14" s="16">
        <v>4</v>
      </c>
      <c r="I14" t="s">
        <v>41</v>
      </c>
      <c r="J14" t="s">
        <v>140</v>
      </c>
    </row>
    <row r="15" spans="1:11" ht="12.75">
      <c r="A15" s="16">
        <v>14</v>
      </c>
      <c r="B15" t="s">
        <v>153</v>
      </c>
      <c r="C15" s="16">
        <v>118</v>
      </c>
      <c r="D15" s="16">
        <v>1956</v>
      </c>
      <c r="E15" s="16">
        <v>53.15</v>
      </c>
      <c r="F15" s="16" t="s">
        <v>32</v>
      </c>
      <c r="G15" s="16" t="str">
        <f>IF(F15="n",VLOOKUP(D15,nok14,2),VLOOKUP(D15,kell,2))</f>
        <v>50 - 54</v>
      </c>
      <c r="H15" s="16">
        <v>3</v>
      </c>
      <c r="I15" t="s">
        <v>90</v>
      </c>
      <c r="K15" t="s">
        <v>72</v>
      </c>
    </row>
    <row r="16" spans="1:9" ht="12.75">
      <c r="A16" s="16">
        <v>15</v>
      </c>
      <c r="B16" t="s">
        <v>152</v>
      </c>
      <c r="C16" s="16">
        <v>117</v>
      </c>
      <c r="D16" s="16">
        <v>1976</v>
      </c>
      <c r="E16" s="16">
        <v>53.45</v>
      </c>
      <c r="F16" s="16" t="s">
        <v>32</v>
      </c>
      <c r="G16" s="16" t="str">
        <f>IF(F16="n",VLOOKUP(D16,nok14,2),VLOOKUP(D16,kell,2))</f>
        <v>30 - 39</v>
      </c>
      <c r="H16" s="16">
        <v>3</v>
      </c>
      <c r="I16" t="s">
        <v>106</v>
      </c>
    </row>
    <row r="17" spans="1:10" ht="12.75">
      <c r="A17" s="16">
        <v>16</v>
      </c>
      <c r="B17" t="s">
        <v>125</v>
      </c>
      <c r="C17" s="16">
        <v>102</v>
      </c>
      <c r="D17" s="16">
        <v>1973</v>
      </c>
      <c r="E17" s="16">
        <v>53.48</v>
      </c>
      <c r="F17" s="16" t="s">
        <v>32</v>
      </c>
      <c r="G17" s="16" t="str">
        <f>IF(F17="n",VLOOKUP(D17,nok14,2),VLOOKUP(D17,kell,2))</f>
        <v>30 - 39</v>
      </c>
      <c r="H17" s="16">
        <v>4</v>
      </c>
      <c r="I17" t="s">
        <v>126</v>
      </c>
      <c r="J17" s="22"/>
    </row>
    <row r="18" spans="1:10" ht="12.75">
      <c r="A18" s="16">
        <v>17</v>
      </c>
      <c r="B18" t="s">
        <v>108</v>
      </c>
      <c r="C18" s="16">
        <v>120</v>
      </c>
      <c r="D18" s="16">
        <v>1951</v>
      </c>
      <c r="E18" s="16">
        <v>53.58</v>
      </c>
      <c r="F18" s="16" t="s">
        <v>32</v>
      </c>
      <c r="G18" s="16" t="str">
        <f>IF(F18="n",VLOOKUP(D18,nok14,2),VLOOKUP(D18,kell,2))</f>
        <v>55 - 59</v>
      </c>
      <c r="H18" s="16">
        <v>1</v>
      </c>
      <c r="I18" t="s">
        <v>40</v>
      </c>
      <c r="J18" t="s">
        <v>44</v>
      </c>
    </row>
    <row r="19" spans="1:11" ht="12.75">
      <c r="A19" s="16">
        <v>18</v>
      </c>
      <c r="B19" t="s">
        <v>167</v>
      </c>
      <c r="C19" s="16">
        <v>123</v>
      </c>
      <c r="D19" s="16">
        <v>1976</v>
      </c>
      <c r="E19" s="16">
        <v>54.11</v>
      </c>
      <c r="F19" s="16" t="s">
        <v>32</v>
      </c>
      <c r="G19" s="16" t="str">
        <f>IF(F19="n",VLOOKUP(D19,nok14,2),VLOOKUP(D19,kell,2))</f>
        <v>30 - 39</v>
      </c>
      <c r="H19" s="16">
        <v>5</v>
      </c>
      <c r="I19" t="s">
        <v>74</v>
      </c>
      <c r="J19" t="s">
        <v>75</v>
      </c>
      <c r="K19" s="16" t="s">
        <v>72</v>
      </c>
    </row>
    <row r="20" spans="1:10" ht="12.75">
      <c r="A20" s="16">
        <v>19</v>
      </c>
      <c r="B20" t="s">
        <v>100</v>
      </c>
      <c r="C20" s="16">
        <v>1955</v>
      </c>
      <c r="D20" s="16">
        <v>1955</v>
      </c>
      <c r="E20" s="16">
        <v>54.13</v>
      </c>
      <c r="F20" s="16" t="s">
        <v>32</v>
      </c>
      <c r="G20" s="16" t="str">
        <f>IF(F20="n",VLOOKUP(D20,nok14,2),VLOOKUP(D20,kell,2))</f>
        <v>50 - 54</v>
      </c>
      <c r="H20" s="16">
        <v>4</v>
      </c>
      <c r="I20" t="s">
        <v>64</v>
      </c>
      <c r="J20" t="s">
        <v>34</v>
      </c>
    </row>
    <row r="21" spans="1:9" ht="12.75">
      <c r="A21" s="16">
        <v>20</v>
      </c>
      <c r="B21" t="s">
        <v>88</v>
      </c>
      <c r="C21" s="16">
        <v>124</v>
      </c>
      <c r="D21" s="16">
        <v>1963</v>
      </c>
      <c r="E21" s="16">
        <v>54.24</v>
      </c>
      <c r="F21" s="16" t="s">
        <v>32</v>
      </c>
      <c r="G21" s="16" t="str">
        <f>IF(F21="n",VLOOKUP(D21,nok14,2),VLOOKUP(D21,kell,2))</f>
        <v>45 - 49</v>
      </c>
      <c r="H21" s="16">
        <v>3</v>
      </c>
      <c r="I21" t="s">
        <v>33</v>
      </c>
    </row>
    <row r="22" spans="1:10" ht="12.75">
      <c r="A22" s="16">
        <v>21</v>
      </c>
      <c r="B22" t="s">
        <v>47</v>
      </c>
      <c r="C22" s="16">
        <v>99</v>
      </c>
      <c r="D22" s="16">
        <v>1954</v>
      </c>
      <c r="E22" s="16">
        <v>54.29</v>
      </c>
      <c r="F22" s="16" t="s">
        <v>32</v>
      </c>
      <c r="G22" s="16" t="str">
        <f>IF(F22="n",VLOOKUP(D22,nok14,2),VLOOKUP(D22,kell,2))</f>
        <v>55 - 59</v>
      </c>
      <c r="H22" s="16">
        <v>2</v>
      </c>
      <c r="I22" t="s">
        <v>40</v>
      </c>
      <c r="J22" t="s">
        <v>127</v>
      </c>
    </row>
    <row r="23" spans="1:10" ht="12.75">
      <c r="A23" s="16">
        <v>22</v>
      </c>
      <c r="B23" t="s">
        <v>86</v>
      </c>
      <c r="C23" s="16">
        <v>142</v>
      </c>
      <c r="D23" s="16">
        <v>1963</v>
      </c>
      <c r="E23" s="16">
        <v>54.55</v>
      </c>
      <c r="F23" s="16" t="s">
        <v>32</v>
      </c>
      <c r="G23" s="16" t="str">
        <f>IF(F23="n",VLOOKUP(D23,nok14,2),VLOOKUP(D23,kell,2))</f>
        <v>45 - 49</v>
      </c>
      <c r="H23" s="16">
        <v>4</v>
      </c>
      <c r="I23" t="s">
        <v>38</v>
      </c>
      <c r="J23" t="s">
        <v>71</v>
      </c>
    </row>
    <row r="24" spans="1:9" ht="12.75">
      <c r="A24" s="16">
        <v>23</v>
      </c>
      <c r="B24" t="s">
        <v>122</v>
      </c>
      <c r="C24" s="16">
        <v>100</v>
      </c>
      <c r="D24" s="16">
        <v>1957</v>
      </c>
      <c r="E24" s="16">
        <v>56.08</v>
      </c>
      <c r="F24" s="16" t="s">
        <v>32</v>
      </c>
      <c r="G24" s="16" t="str">
        <f>IF(F24="n",VLOOKUP(D24,nok14,2),VLOOKUP(D24,kell,2))</f>
        <v>50 - 54</v>
      </c>
      <c r="H24" s="16">
        <v>5</v>
      </c>
      <c r="I24" t="s">
        <v>33</v>
      </c>
    </row>
    <row r="25" spans="1:10" ht="12.75">
      <c r="A25" s="16">
        <v>24</v>
      </c>
      <c r="B25" t="s">
        <v>103</v>
      </c>
      <c r="C25" s="16">
        <v>1969</v>
      </c>
      <c r="D25" s="16">
        <v>1969</v>
      </c>
      <c r="E25" s="16">
        <v>56.18</v>
      </c>
      <c r="F25" s="16" t="s">
        <v>32</v>
      </c>
      <c r="G25" s="16" t="str">
        <f>IF(F25="n",VLOOKUP(D25,nok14,2),VLOOKUP(D25,kell,2))</f>
        <v>40 - 44</v>
      </c>
      <c r="H25" s="16">
        <v>3</v>
      </c>
      <c r="I25" t="s">
        <v>92</v>
      </c>
      <c r="J25" t="s">
        <v>34</v>
      </c>
    </row>
    <row r="26" spans="1:9" ht="12.75">
      <c r="A26" s="16">
        <v>25</v>
      </c>
      <c r="B26" t="s">
        <v>188</v>
      </c>
      <c r="C26" s="16">
        <v>131</v>
      </c>
      <c r="D26" s="16">
        <v>1980</v>
      </c>
      <c r="E26" s="16">
        <v>57.38</v>
      </c>
      <c r="F26" s="16" t="s">
        <v>32</v>
      </c>
      <c r="G26" s="16" t="str">
        <f>IF(F26="n",VLOOKUP(D26,nok14,2),VLOOKUP(D26,kell,2))</f>
        <v>20 - 29</v>
      </c>
      <c r="H26" s="16">
        <v>5</v>
      </c>
      <c r="I26" t="s">
        <v>33</v>
      </c>
    </row>
    <row r="27" spans="1:11" ht="12.75">
      <c r="A27" s="16">
        <v>26</v>
      </c>
      <c r="B27" t="s">
        <v>73</v>
      </c>
      <c r="C27" s="16">
        <v>115</v>
      </c>
      <c r="D27" s="16">
        <v>1978</v>
      </c>
      <c r="E27" s="16">
        <v>57.4</v>
      </c>
      <c r="F27" s="16" t="s">
        <v>32</v>
      </c>
      <c r="G27" s="16" t="str">
        <f>IF(F27="n",VLOOKUP(D27,nok14,2),VLOOKUP(D27,kell,2))</f>
        <v>30 - 39</v>
      </c>
      <c r="H27" s="16">
        <v>6</v>
      </c>
      <c r="I27" t="s">
        <v>74</v>
      </c>
      <c r="J27" t="s">
        <v>75</v>
      </c>
      <c r="K27" s="16" t="s">
        <v>72</v>
      </c>
    </row>
    <row r="28" spans="1:11" ht="12.75">
      <c r="A28" s="16">
        <v>27</v>
      </c>
      <c r="B28" t="s">
        <v>146</v>
      </c>
      <c r="C28" s="16">
        <v>113</v>
      </c>
      <c r="D28" s="16">
        <v>1978</v>
      </c>
      <c r="E28" s="16">
        <v>58.1</v>
      </c>
      <c r="F28" s="16" t="s">
        <v>37</v>
      </c>
      <c r="G28" s="16" t="str">
        <f>IF(F28="n",VLOOKUP(D28,nok14,2),VLOOKUP(D28,kell,2))</f>
        <v>30 - 39</v>
      </c>
      <c r="H28" s="16">
        <v>1</v>
      </c>
      <c r="I28" t="s">
        <v>147</v>
      </c>
      <c r="K28" t="s">
        <v>72</v>
      </c>
    </row>
    <row r="29" spans="1:10" ht="12.75">
      <c r="A29" s="16">
        <v>28</v>
      </c>
      <c r="B29" t="s">
        <v>105</v>
      </c>
      <c r="C29" s="16">
        <v>143</v>
      </c>
      <c r="D29" s="16">
        <v>1975</v>
      </c>
      <c r="E29" s="16">
        <v>59.14</v>
      </c>
      <c r="F29" s="16" t="s">
        <v>32</v>
      </c>
      <c r="G29" s="16" t="str">
        <f>IF(F29="n",VLOOKUP(D29,nok14,2),VLOOKUP(D29,kell,2))</f>
        <v>30 - 39</v>
      </c>
      <c r="H29" s="16">
        <v>7</v>
      </c>
      <c r="I29" t="s">
        <v>38</v>
      </c>
      <c r="J29" s="23" t="s">
        <v>200</v>
      </c>
    </row>
    <row r="30" spans="1:9" ht="12.75">
      <c r="A30" s="16">
        <v>29</v>
      </c>
      <c r="B30" t="s">
        <v>191</v>
      </c>
      <c r="C30" s="16">
        <v>127</v>
      </c>
      <c r="D30" s="16">
        <v>1977</v>
      </c>
      <c r="E30" s="16">
        <v>59.35</v>
      </c>
      <c r="F30" s="16" t="s">
        <v>37</v>
      </c>
      <c r="G30" s="16" t="str">
        <f>IF(F30="n",VLOOKUP(D30,nok14,2),VLOOKUP(D30,kell,2))</f>
        <v>30 - 39</v>
      </c>
      <c r="H30" s="16">
        <v>2</v>
      </c>
      <c r="I30" t="s">
        <v>192</v>
      </c>
    </row>
    <row r="31" spans="1:10" ht="12.75">
      <c r="A31" s="16">
        <v>30</v>
      </c>
      <c r="B31" t="s">
        <v>48</v>
      </c>
      <c r="C31" s="16">
        <v>111</v>
      </c>
      <c r="D31" s="16">
        <v>1949</v>
      </c>
      <c r="E31" s="16">
        <v>60.12</v>
      </c>
      <c r="F31" s="16" t="s">
        <v>32</v>
      </c>
      <c r="G31" s="16" t="str">
        <f>IF(F31="n",VLOOKUP(D31,nok14,2),VLOOKUP(D31,kell,2))</f>
        <v>60 - 64</v>
      </c>
      <c r="H31" s="16">
        <v>1</v>
      </c>
      <c r="I31" t="s">
        <v>40</v>
      </c>
      <c r="J31" t="s">
        <v>49</v>
      </c>
    </row>
    <row r="32" spans="1:9" ht="12.75">
      <c r="A32" s="16">
        <v>31</v>
      </c>
      <c r="B32" t="s">
        <v>134</v>
      </c>
      <c r="C32" s="16">
        <v>107</v>
      </c>
      <c r="D32" s="16">
        <v>1944</v>
      </c>
      <c r="E32" s="16">
        <v>60.43</v>
      </c>
      <c r="F32" s="16" t="s">
        <v>32</v>
      </c>
      <c r="G32" s="16" t="str">
        <f>IF(F32="n",VLOOKUP(D32,nok14,2),VLOOKUP(D32,kell,2))</f>
        <v>65 - 69</v>
      </c>
      <c r="H32" s="16">
        <v>1</v>
      </c>
      <c r="I32" t="s">
        <v>135</v>
      </c>
    </row>
    <row r="33" spans="1:11" ht="12.75">
      <c r="A33" s="16">
        <v>32</v>
      </c>
      <c r="B33" t="s">
        <v>69</v>
      </c>
      <c r="C33" s="16">
        <v>126</v>
      </c>
      <c r="D33" s="16">
        <v>1969</v>
      </c>
      <c r="E33" s="16">
        <v>60.59</v>
      </c>
      <c r="F33" s="16" t="s">
        <v>32</v>
      </c>
      <c r="G33" s="16" t="str">
        <f>IF(F33="n",VLOOKUP(D33,nok14,2),VLOOKUP(D33,kell,2))</f>
        <v>40 - 44</v>
      </c>
      <c r="H33" s="16">
        <v>4</v>
      </c>
      <c r="I33" t="s">
        <v>70</v>
      </c>
      <c r="J33" t="s">
        <v>71</v>
      </c>
      <c r="K33" s="16" t="s">
        <v>72</v>
      </c>
    </row>
    <row r="34" spans="1:9" ht="12.75">
      <c r="A34" s="16">
        <v>33</v>
      </c>
      <c r="B34" t="s">
        <v>120</v>
      </c>
      <c r="C34" s="16">
        <v>101</v>
      </c>
      <c r="D34" s="16">
        <v>1979</v>
      </c>
      <c r="E34" s="16">
        <v>61.06</v>
      </c>
      <c r="F34" s="16" t="s">
        <v>32</v>
      </c>
      <c r="G34" s="16" t="str">
        <f>IF(F34="n",VLOOKUP(D34,nok14,2),VLOOKUP(D34,kell,2))</f>
        <v>30 - 39</v>
      </c>
      <c r="H34" s="16">
        <v>8</v>
      </c>
      <c r="I34" t="s">
        <v>121</v>
      </c>
    </row>
    <row r="35" spans="1:9" ht="12.75">
      <c r="A35" s="16">
        <v>34</v>
      </c>
      <c r="B35" t="s">
        <v>137</v>
      </c>
      <c r="C35" s="16">
        <v>105</v>
      </c>
      <c r="D35" s="16">
        <v>1956</v>
      </c>
      <c r="E35" s="16">
        <v>61.09</v>
      </c>
      <c r="F35" s="16" t="s">
        <v>32</v>
      </c>
      <c r="G35" s="16" t="str">
        <f>IF(F35="n",VLOOKUP(D35,nok14,2),VLOOKUP(D35,kell,2))</f>
        <v>50 - 54</v>
      </c>
      <c r="H35" s="16">
        <v>6</v>
      </c>
      <c r="I35" t="s">
        <v>138</v>
      </c>
    </row>
    <row r="36" spans="1:10" ht="12.75">
      <c r="A36" s="16">
        <v>35</v>
      </c>
      <c r="B36" t="s">
        <v>118</v>
      </c>
      <c r="C36" s="16">
        <v>1942</v>
      </c>
      <c r="D36" s="16">
        <v>1942</v>
      </c>
      <c r="E36" s="16">
        <v>61.41</v>
      </c>
      <c r="F36" s="16" t="s">
        <v>32</v>
      </c>
      <c r="G36" s="16" t="str">
        <f>IF(F36="n",VLOOKUP(D36,nok14,2),VLOOKUP(D36,kell,2))</f>
        <v>65 - 69</v>
      </c>
      <c r="H36" s="16">
        <v>2</v>
      </c>
      <c r="I36" t="s">
        <v>119</v>
      </c>
      <c r="J36" t="s">
        <v>34</v>
      </c>
    </row>
    <row r="37" spans="1:9" ht="12.75">
      <c r="A37" s="16">
        <v>36</v>
      </c>
      <c r="B37" t="s">
        <v>52</v>
      </c>
      <c r="C37" s="16">
        <v>108</v>
      </c>
      <c r="D37" s="16">
        <v>1962</v>
      </c>
      <c r="E37" s="16">
        <v>61.54</v>
      </c>
      <c r="F37" s="16" t="s">
        <v>37</v>
      </c>
      <c r="G37" s="16" t="str">
        <f>IF(F37="n",VLOOKUP(D37,nok14,2),VLOOKUP(D37,kell,2))</f>
        <v>40 - 49</v>
      </c>
      <c r="H37" s="16">
        <v>1</v>
      </c>
      <c r="I37" t="s">
        <v>53</v>
      </c>
    </row>
    <row r="38" spans="1:9" ht="12.75">
      <c r="A38" s="16">
        <v>37</v>
      </c>
      <c r="B38" t="s">
        <v>193</v>
      </c>
      <c r="C38" s="16">
        <v>128</v>
      </c>
      <c r="D38" s="16">
        <v>1979</v>
      </c>
      <c r="E38" s="16">
        <v>62.02</v>
      </c>
      <c r="F38" s="16" t="s">
        <v>32</v>
      </c>
      <c r="G38" s="16" t="str">
        <f>IF(F38="n",VLOOKUP(D38,nok14,2),VLOOKUP(D38,kell,2))</f>
        <v>30 - 39</v>
      </c>
      <c r="H38" s="16">
        <v>9</v>
      </c>
      <c r="I38" t="s">
        <v>85</v>
      </c>
    </row>
    <row r="39" spans="1:10" ht="12.75">
      <c r="A39" s="16">
        <v>38</v>
      </c>
      <c r="B39" t="s">
        <v>59</v>
      </c>
      <c r="C39" s="16">
        <v>85</v>
      </c>
      <c r="D39" s="16">
        <v>1946</v>
      </c>
      <c r="E39" s="16">
        <v>62.19</v>
      </c>
      <c r="F39" s="16" t="s">
        <v>32</v>
      </c>
      <c r="G39" s="16" t="str">
        <f>IF(F39="n",VLOOKUP(D39,nok14,2),VLOOKUP(D39,kell,2))</f>
        <v>60 - 64</v>
      </c>
      <c r="H39" s="16">
        <v>2</v>
      </c>
      <c r="I39" t="s">
        <v>40</v>
      </c>
      <c r="J39" t="s">
        <v>51</v>
      </c>
    </row>
    <row r="40" spans="1:10" ht="12.75">
      <c r="A40" s="16">
        <v>39</v>
      </c>
      <c r="B40" t="s">
        <v>136</v>
      </c>
      <c r="C40" s="16">
        <v>1948</v>
      </c>
      <c r="D40" s="16">
        <v>1948</v>
      </c>
      <c r="E40" s="16">
        <v>65.12</v>
      </c>
      <c r="F40" s="16" t="s">
        <v>32</v>
      </c>
      <c r="G40" s="16" t="str">
        <f>IF(F40="n",VLOOKUP(D40,nok14,2),VLOOKUP(D40,kell,2))</f>
        <v>60 - 64</v>
      </c>
      <c r="H40" s="16">
        <v>3</v>
      </c>
      <c r="I40" t="s">
        <v>33</v>
      </c>
      <c r="J40" t="s">
        <v>34</v>
      </c>
    </row>
    <row r="41" spans="1:11" ht="12.75">
      <c r="A41" s="16">
        <v>40</v>
      </c>
      <c r="B41" t="s">
        <v>154</v>
      </c>
      <c r="C41" s="16">
        <v>119</v>
      </c>
      <c r="D41" s="16">
        <v>1969</v>
      </c>
      <c r="E41" s="16">
        <v>67.27</v>
      </c>
      <c r="F41" s="16" t="s">
        <v>32</v>
      </c>
      <c r="G41" s="16" t="str">
        <f>IF(F41="n",VLOOKUP(D41,nok14,2),VLOOKUP(D41,kell,2))</f>
        <v>40 - 44</v>
      </c>
      <c r="H41" s="16">
        <v>5</v>
      </c>
      <c r="I41" t="s">
        <v>90</v>
      </c>
      <c r="K41" t="s">
        <v>72</v>
      </c>
    </row>
    <row r="42" spans="1:10" ht="12.75">
      <c r="A42" s="16">
        <v>41</v>
      </c>
      <c r="B42" t="s">
        <v>149</v>
      </c>
      <c r="C42" s="16">
        <v>116</v>
      </c>
      <c r="D42" s="16">
        <v>1961</v>
      </c>
      <c r="E42" s="16">
        <v>68.2</v>
      </c>
      <c r="F42" s="16" t="s">
        <v>32</v>
      </c>
      <c r="G42" s="16" t="str">
        <f>IF(F42="n",VLOOKUP(D42,nok14,2),VLOOKUP(D42,kell,2))</f>
        <v>45 - 49</v>
      </c>
      <c r="H42" s="16">
        <v>5</v>
      </c>
      <c r="I42" t="s">
        <v>150</v>
      </c>
      <c r="J42" s="23" t="s">
        <v>151</v>
      </c>
    </row>
    <row r="43" spans="1:9" ht="12.75">
      <c r="A43" s="16">
        <v>42</v>
      </c>
      <c r="B43" t="s">
        <v>183</v>
      </c>
      <c r="C43" s="16">
        <v>134</v>
      </c>
      <c r="D43" s="16">
        <v>1970</v>
      </c>
      <c r="E43" s="16">
        <v>68.24</v>
      </c>
      <c r="F43" s="16" t="s">
        <v>32</v>
      </c>
      <c r="G43" s="16" t="str">
        <f>IF(F43="n",VLOOKUP(D43,nok14,2),VLOOKUP(D43,kell,2))</f>
        <v>30 - 39</v>
      </c>
      <c r="H43" s="16">
        <v>10</v>
      </c>
      <c r="I43" t="s">
        <v>184</v>
      </c>
    </row>
    <row r="44" spans="1:9" ht="12.75">
      <c r="A44" s="16">
        <v>43</v>
      </c>
      <c r="B44" t="s">
        <v>133</v>
      </c>
      <c r="C44" s="16">
        <v>110</v>
      </c>
      <c r="D44" s="16">
        <v>1992</v>
      </c>
      <c r="E44" s="16">
        <v>70.35</v>
      </c>
      <c r="F44" s="16" t="s">
        <v>32</v>
      </c>
      <c r="G44" s="16" t="str">
        <f>IF(F44="n",VLOOKUP(D44,nok14,2),VLOOKUP(D44,kell,2))</f>
        <v>15 - 19</v>
      </c>
      <c r="H44" s="16">
        <v>2</v>
      </c>
      <c r="I44" t="s">
        <v>38</v>
      </c>
    </row>
    <row r="45" spans="1:10" ht="12.75">
      <c r="A45" s="16">
        <v>44</v>
      </c>
      <c r="B45" t="s">
        <v>55</v>
      </c>
      <c r="C45" s="16">
        <v>1939</v>
      </c>
      <c r="D45" s="16">
        <v>1939</v>
      </c>
      <c r="E45" s="16">
        <v>71.07</v>
      </c>
      <c r="F45" s="16" t="s">
        <v>32</v>
      </c>
      <c r="G45" s="16" t="str">
        <f>IF(F45="n",VLOOKUP(D45,nok14,2),VLOOKUP(D45,kell,2))</f>
        <v>70 - 74</v>
      </c>
      <c r="H45" s="16">
        <v>1</v>
      </c>
      <c r="I45" t="s">
        <v>56</v>
      </c>
      <c r="J45" t="s">
        <v>34</v>
      </c>
    </row>
    <row r="46" spans="1:10" ht="12.75">
      <c r="A46" s="16">
        <v>45</v>
      </c>
      <c r="B46" t="s">
        <v>45</v>
      </c>
      <c r="C46" s="16">
        <v>1950</v>
      </c>
      <c r="D46" s="16">
        <v>1950</v>
      </c>
      <c r="E46" s="16">
        <v>71.37</v>
      </c>
      <c r="F46" s="16" t="s">
        <v>32</v>
      </c>
      <c r="G46" s="16" t="str">
        <f>IF(F46="n",VLOOKUP(D46,nok14,2),VLOOKUP(D46,kell,2))</f>
        <v>55 - 59</v>
      </c>
      <c r="H46" s="16">
        <v>3</v>
      </c>
      <c r="I46" t="s">
        <v>46</v>
      </c>
      <c r="J46" t="s">
        <v>34</v>
      </c>
    </row>
    <row r="47" spans="1:9" ht="12.75">
      <c r="A47" s="16">
        <v>46</v>
      </c>
      <c r="B47" t="s">
        <v>198</v>
      </c>
      <c r="C47" s="16">
        <v>141</v>
      </c>
      <c r="D47" s="16">
        <v>1967</v>
      </c>
      <c r="E47" s="16">
        <v>72.14</v>
      </c>
      <c r="F47" s="16" t="s">
        <v>32</v>
      </c>
      <c r="G47" s="16" t="str">
        <f>IF(F47="n",VLOOKUP(D47,nok14,2),VLOOKUP(D47,kell,2))</f>
        <v>40 - 44</v>
      </c>
      <c r="H47" s="16">
        <v>6</v>
      </c>
      <c r="I47" t="s">
        <v>199</v>
      </c>
    </row>
    <row r="48" spans="1:9" ht="12.75">
      <c r="A48" s="16">
        <v>47</v>
      </c>
      <c r="B48" t="s">
        <v>124</v>
      </c>
      <c r="C48" s="16">
        <v>103</v>
      </c>
      <c r="D48" s="16">
        <v>1971</v>
      </c>
      <c r="E48" s="16">
        <v>72.35</v>
      </c>
      <c r="F48" s="16" t="s">
        <v>32</v>
      </c>
      <c r="G48" s="16" t="str">
        <f>IF(F48="n",VLOOKUP(D48,nok14,2),VLOOKUP(D48,kell,2))</f>
        <v>30 - 39</v>
      </c>
      <c r="H48" s="16">
        <v>11</v>
      </c>
      <c r="I48" t="s">
        <v>33</v>
      </c>
    </row>
    <row r="49" spans="1:11" ht="12.75">
      <c r="A49" s="16">
        <v>48</v>
      </c>
      <c r="B49" t="s">
        <v>177</v>
      </c>
      <c r="C49" s="16">
        <v>138</v>
      </c>
      <c r="D49" s="16">
        <v>1937</v>
      </c>
      <c r="E49" s="16">
        <v>73.13</v>
      </c>
      <c r="F49" s="16" t="s">
        <v>32</v>
      </c>
      <c r="G49" s="16" t="str">
        <f>IF(F49="n",VLOOKUP(D49,nok14,2),VLOOKUP(D49,kell,2))</f>
        <v>70 - 74</v>
      </c>
      <c r="H49" s="16">
        <v>2</v>
      </c>
      <c r="I49" t="s">
        <v>172</v>
      </c>
      <c r="J49" t="s">
        <v>178</v>
      </c>
      <c r="K49" s="16" t="s">
        <v>72</v>
      </c>
    </row>
    <row r="50" spans="1:10" ht="12.75">
      <c r="A50" s="16">
        <v>49</v>
      </c>
      <c r="B50" t="s">
        <v>57</v>
      </c>
      <c r="C50" s="16">
        <v>1933</v>
      </c>
      <c r="D50" s="16">
        <v>1933</v>
      </c>
      <c r="E50" s="16">
        <v>76.19</v>
      </c>
      <c r="F50" s="16" t="s">
        <v>32</v>
      </c>
      <c r="G50" s="16" t="str">
        <f>IF(F50="n",VLOOKUP(D50,nok14,2),VLOOKUP(D50,kell,2))</f>
        <v>75 - 79</v>
      </c>
      <c r="H50" s="16">
        <v>1</v>
      </c>
      <c r="I50" t="s">
        <v>58</v>
      </c>
      <c r="J50" t="s">
        <v>34</v>
      </c>
    </row>
    <row r="51" spans="1:10" ht="12.75">
      <c r="A51" s="16">
        <v>50</v>
      </c>
      <c r="B51" t="s">
        <v>123</v>
      </c>
      <c r="C51" s="16">
        <v>1927</v>
      </c>
      <c r="D51" s="16">
        <v>1927</v>
      </c>
      <c r="E51" s="16">
        <v>77.59</v>
      </c>
      <c r="F51" s="16" t="s">
        <v>32</v>
      </c>
      <c r="G51" s="16" t="str">
        <f>IF(F51="n",VLOOKUP(D51,nok14,2),VLOOKUP(D51,kell,2))</f>
        <v>80 felett</v>
      </c>
      <c r="H51" s="16">
        <v>1</v>
      </c>
      <c r="I51" t="s">
        <v>33</v>
      </c>
      <c r="J51" t="s">
        <v>34</v>
      </c>
    </row>
    <row r="52" spans="1:10" ht="12.75">
      <c r="A52" s="16">
        <v>51</v>
      </c>
      <c r="B52" t="s">
        <v>50</v>
      </c>
      <c r="C52" s="16">
        <v>106</v>
      </c>
      <c r="D52" s="16">
        <v>1938</v>
      </c>
      <c r="E52" s="16">
        <v>80.08</v>
      </c>
      <c r="F52" s="16" t="s">
        <v>32</v>
      </c>
      <c r="G52" s="16" t="str">
        <f>IF(F52="n",VLOOKUP(D52,nok14,2),VLOOKUP(D52,kell,2))</f>
        <v>70 - 74</v>
      </c>
      <c r="H52" s="16">
        <v>3</v>
      </c>
      <c r="I52" t="s">
        <v>40</v>
      </c>
      <c r="J52" t="s">
        <v>51</v>
      </c>
    </row>
    <row r="53" spans="1:9" ht="12.75">
      <c r="A53" s="16">
        <v>52</v>
      </c>
      <c r="B53" t="s">
        <v>148</v>
      </c>
      <c r="C53" s="16">
        <v>112</v>
      </c>
      <c r="D53" s="16">
        <v>1965</v>
      </c>
      <c r="E53" s="16">
        <v>81.53</v>
      </c>
      <c r="F53" s="16" t="s">
        <v>37</v>
      </c>
      <c r="G53" s="16" t="str">
        <f>IF(F53="n",VLOOKUP(D53,nok14,2),VLOOKUP(D53,kell,2))</f>
        <v>40 - 49</v>
      </c>
      <c r="H53" s="16">
        <v>2</v>
      </c>
      <c r="I53" t="s">
        <v>64</v>
      </c>
    </row>
    <row r="54" spans="1:10" ht="12.75">
      <c r="A54" s="16">
        <v>53</v>
      </c>
      <c r="B54" t="s">
        <v>81</v>
      </c>
      <c r="C54" s="16">
        <v>125</v>
      </c>
      <c r="D54" s="16">
        <v>1992</v>
      </c>
      <c r="E54" s="16" t="s">
        <v>107</v>
      </c>
      <c r="F54" s="16" t="s">
        <v>32</v>
      </c>
      <c r="G54" s="16" t="str">
        <f>IF(F54="n",VLOOKUP(D54,nok14,2),VLOOKUP(D54,kell,2))</f>
        <v>15 - 19</v>
      </c>
      <c r="H54" s="16" t="s">
        <v>107</v>
      </c>
      <c r="I54" t="s">
        <v>38</v>
      </c>
      <c r="J54" t="s">
        <v>194</v>
      </c>
    </row>
    <row r="61" ht="12.75">
      <c r="J61" s="25"/>
    </row>
  </sheetData>
  <printOptions/>
  <pageMargins left="0.19" right="0.26" top="0.5905511811023623" bottom="0.5905511811023623" header="0.31496062992125984" footer="0.11811023622047245"/>
  <pageSetup fitToHeight="1" fitToWidth="1" orientation="portrait" paperSize="9" scale="93" r:id="rId1"/>
  <headerFooter alignWithMargins="0">
    <oddHeader>&amp;L&amp;"Monotype Corsiva,Normál"&amp;12 Hegyen völgyön&amp;R15 Km</oddHeader>
    <oddFooter>&amp;R2009 május 23</oddFooter>
  </headerFooter>
  <rowBreaks count="1" manualBreakCount="1">
    <brk id="6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8" sqref="B18:D32"/>
    </sheetView>
  </sheetViews>
  <sheetFormatPr defaultColWidth="9.140625" defaultRowHeight="12.75"/>
  <sheetData>
    <row r="1" spans="1:8" ht="14.25" thickBot="1" thickTop="1">
      <c r="A1" s="26" t="s">
        <v>109</v>
      </c>
      <c r="B1" s="26"/>
      <c r="C1" s="26"/>
      <c r="D1" s="26"/>
      <c r="E1" s="26" t="s">
        <v>110</v>
      </c>
      <c r="F1" s="26"/>
      <c r="G1" s="26"/>
      <c r="H1" s="26"/>
    </row>
    <row r="2" spans="1:8" ht="14.25" thickBot="1" thickTop="1">
      <c r="A2" s="26" t="s">
        <v>0</v>
      </c>
      <c r="B2" s="26"/>
      <c r="C2" s="26" t="s">
        <v>1</v>
      </c>
      <c r="D2" s="26"/>
      <c r="E2" s="26" t="s">
        <v>0</v>
      </c>
      <c r="F2" s="26"/>
      <c r="G2" s="26" t="s">
        <v>1</v>
      </c>
      <c r="H2" s="26"/>
    </row>
    <row r="3" spans="1:8" ht="13.5" thickTop="1">
      <c r="A3" s="19">
        <v>1900</v>
      </c>
      <c r="B3" s="11" t="s">
        <v>22</v>
      </c>
      <c r="C3" s="17">
        <v>1900</v>
      </c>
      <c r="D3" s="7" t="s">
        <v>19</v>
      </c>
      <c r="E3" s="21">
        <v>1900</v>
      </c>
      <c r="F3" s="11" t="s">
        <v>19</v>
      </c>
      <c r="G3" s="10">
        <v>1900</v>
      </c>
      <c r="H3" s="11" t="s">
        <v>113</v>
      </c>
    </row>
    <row r="4" spans="1:8" ht="12.75">
      <c r="A4" s="5">
        <v>1950</v>
      </c>
      <c r="B4" s="7" t="s">
        <v>21</v>
      </c>
      <c r="C4" s="5">
        <v>1940</v>
      </c>
      <c r="D4" s="2" t="s">
        <v>20</v>
      </c>
      <c r="E4" s="5">
        <v>1940</v>
      </c>
      <c r="F4" s="7" t="s">
        <v>20</v>
      </c>
      <c r="G4" s="17">
        <v>1930</v>
      </c>
      <c r="H4" s="7" t="s">
        <v>112</v>
      </c>
    </row>
    <row r="5" spans="1:8" ht="12.75">
      <c r="A5" s="5">
        <v>1960</v>
      </c>
      <c r="B5" s="2" t="s">
        <v>12</v>
      </c>
      <c r="C5" s="5">
        <v>1950</v>
      </c>
      <c r="D5" s="2" t="s">
        <v>21</v>
      </c>
      <c r="E5" s="5">
        <v>1950</v>
      </c>
      <c r="F5" s="2" t="s">
        <v>21</v>
      </c>
      <c r="G5" s="17">
        <v>1935</v>
      </c>
      <c r="H5" s="7" t="s">
        <v>111</v>
      </c>
    </row>
    <row r="6" spans="1:8" ht="12.75">
      <c r="A6" s="5">
        <v>1970</v>
      </c>
      <c r="B6" s="2" t="s">
        <v>13</v>
      </c>
      <c r="C6" s="5">
        <v>1960</v>
      </c>
      <c r="D6" s="2" t="s">
        <v>12</v>
      </c>
      <c r="E6" s="5">
        <v>1960</v>
      </c>
      <c r="F6" s="2" t="s">
        <v>12</v>
      </c>
      <c r="G6" s="5">
        <v>1940</v>
      </c>
      <c r="H6" s="2" t="s">
        <v>25</v>
      </c>
    </row>
    <row r="7" spans="1:8" ht="12.75">
      <c r="A7" s="5">
        <v>1980</v>
      </c>
      <c r="B7" s="2" t="s">
        <v>14</v>
      </c>
      <c r="C7" s="5">
        <v>1970</v>
      </c>
      <c r="D7" s="2" t="s">
        <v>13</v>
      </c>
      <c r="E7" s="5">
        <v>1970</v>
      </c>
      <c r="F7" s="2" t="s">
        <v>13</v>
      </c>
      <c r="G7" s="5">
        <v>1945</v>
      </c>
      <c r="H7" s="2" t="s">
        <v>26</v>
      </c>
    </row>
    <row r="8" spans="1:8" ht="12.75">
      <c r="A8" s="5">
        <v>1990</v>
      </c>
      <c r="B8" s="2" t="s">
        <v>15</v>
      </c>
      <c r="C8" s="5">
        <v>1980</v>
      </c>
      <c r="D8" s="2" t="s">
        <v>14</v>
      </c>
      <c r="E8" s="5">
        <v>1980</v>
      </c>
      <c r="F8" s="2" t="s">
        <v>14</v>
      </c>
      <c r="G8" s="5">
        <v>1950</v>
      </c>
      <c r="H8" s="2" t="s">
        <v>27</v>
      </c>
    </row>
    <row r="9" spans="1:8" ht="12.75">
      <c r="A9" s="5">
        <v>1994</v>
      </c>
      <c r="B9" s="2" t="s">
        <v>16</v>
      </c>
      <c r="C9" s="5">
        <v>1990</v>
      </c>
      <c r="D9" s="2" t="s">
        <v>15</v>
      </c>
      <c r="E9" s="5">
        <v>1990</v>
      </c>
      <c r="F9" s="2" t="s">
        <v>23</v>
      </c>
      <c r="G9" s="5">
        <v>1955</v>
      </c>
      <c r="H9" s="2" t="s">
        <v>28</v>
      </c>
    </row>
    <row r="10" spans="1:8" ht="12.75">
      <c r="A10" s="5">
        <v>1997</v>
      </c>
      <c r="B10" s="6" t="s">
        <v>17</v>
      </c>
      <c r="C10" s="5">
        <v>1994</v>
      </c>
      <c r="D10" s="2" t="s">
        <v>16</v>
      </c>
      <c r="E10" s="5">
        <v>1995</v>
      </c>
      <c r="F10" s="2" t="s">
        <v>24</v>
      </c>
      <c r="G10" s="5">
        <v>1960</v>
      </c>
      <c r="H10" s="2" t="s">
        <v>29</v>
      </c>
    </row>
    <row r="11" spans="1:8" ht="12.75">
      <c r="A11" s="5">
        <v>1999</v>
      </c>
      <c r="B11" s="2" t="s">
        <v>18</v>
      </c>
      <c r="C11" s="5">
        <v>1997</v>
      </c>
      <c r="D11" s="6" t="s">
        <v>17</v>
      </c>
      <c r="E11" s="12">
        <v>2008</v>
      </c>
      <c r="F11" s="2" t="s">
        <v>24</v>
      </c>
      <c r="G11" s="5">
        <v>1965</v>
      </c>
      <c r="H11" s="2" t="s">
        <v>30</v>
      </c>
    </row>
    <row r="12" spans="1:8" ht="12.75">
      <c r="A12" s="1">
        <v>2008</v>
      </c>
      <c r="B12" s="2" t="s">
        <v>18</v>
      </c>
      <c r="C12" s="5">
        <v>1999</v>
      </c>
      <c r="D12" s="2" t="s">
        <v>18</v>
      </c>
      <c r="E12" s="12"/>
      <c r="F12" s="2"/>
      <c r="G12" s="5">
        <v>1970</v>
      </c>
      <c r="H12" s="2" t="s">
        <v>13</v>
      </c>
    </row>
    <row r="13" spans="1:8" ht="13.5" thickBot="1">
      <c r="A13" s="1"/>
      <c r="B13" s="2"/>
      <c r="C13" s="18">
        <v>2008</v>
      </c>
      <c r="D13" s="4" t="s">
        <v>18</v>
      </c>
      <c r="E13" s="12"/>
      <c r="F13" s="2"/>
      <c r="G13" s="5">
        <v>1980</v>
      </c>
      <c r="H13" s="2" t="s">
        <v>14</v>
      </c>
    </row>
    <row r="14" spans="1:8" ht="14.25" thickBot="1" thickTop="1">
      <c r="A14" s="3"/>
      <c r="B14" s="4"/>
      <c r="E14" s="12"/>
      <c r="F14" s="2"/>
      <c r="G14" s="5">
        <v>1990</v>
      </c>
      <c r="H14" s="2" t="s">
        <v>23</v>
      </c>
    </row>
    <row r="15" spans="5:8" ht="14.25" thickBot="1" thickTop="1">
      <c r="E15" s="15"/>
      <c r="F15" s="4"/>
      <c r="G15" s="5">
        <v>1995</v>
      </c>
      <c r="H15" s="13" t="s">
        <v>24</v>
      </c>
    </row>
    <row r="16" spans="7:8" ht="14.25" thickBot="1" thickTop="1">
      <c r="G16" s="20">
        <v>2008</v>
      </c>
      <c r="H16" s="14" t="s">
        <v>24</v>
      </c>
    </row>
    <row r="17" ht="13.5" thickTop="1"/>
  </sheetData>
  <mergeCells count="6">
    <mergeCell ref="A1:D1"/>
    <mergeCell ref="E1:H1"/>
    <mergeCell ref="G2:H2"/>
    <mergeCell ref="C2:D2"/>
    <mergeCell ref="A2:B2"/>
    <mergeCell ref="E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9" sqref="C9"/>
    </sheetView>
  </sheetViews>
  <sheetFormatPr defaultColWidth="9.140625" defaultRowHeight="12.75"/>
  <sheetData>
    <row r="1" ht="12.75">
      <c r="A1" t="s">
        <v>201</v>
      </c>
    </row>
    <row r="3" spans="1:4" ht="13.5" thickBot="1">
      <c r="A3" t="s">
        <v>202</v>
      </c>
      <c r="D3" t="s">
        <v>203</v>
      </c>
    </row>
    <row r="4" spans="1:4" ht="13.5" thickTop="1">
      <c r="A4" s="7" t="s">
        <v>19</v>
      </c>
      <c r="D4" s="11" t="s">
        <v>22</v>
      </c>
    </row>
    <row r="5" spans="1:4" ht="12.75">
      <c r="A5" s="2" t="s">
        <v>20</v>
      </c>
      <c r="D5" s="7" t="s">
        <v>21</v>
      </c>
    </row>
    <row r="6" spans="1:4" ht="12.75">
      <c r="A6" s="2" t="s">
        <v>21</v>
      </c>
      <c r="D6" s="2" t="s">
        <v>12</v>
      </c>
    </row>
    <row r="7" spans="1:4" ht="12.75">
      <c r="A7" s="2" t="s">
        <v>12</v>
      </c>
      <c r="D7" s="2" t="s">
        <v>13</v>
      </c>
    </row>
    <row r="8" spans="1:4" ht="12.75">
      <c r="A8" s="2" t="s">
        <v>13</v>
      </c>
      <c r="D8" s="2" t="s">
        <v>14</v>
      </c>
    </row>
    <row r="9" spans="1:4" ht="12.75">
      <c r="A9" s="2" t="s">
        <v>14</v>
      </c>
      <c r="D9" s="2" t="s">
        <v>15</v>
      </c>
    </row>
    <row r="10" spans="1:4" ht="12.75">
      <c r="A10" s="2" t="s">
        <v>15</v>
      </c>
      <c r="D10" s="2" t="s">
        <v>16</v>
      </c>
    </row>
    <row r="11" spans="1:4" ht="12.75">
      <c r="A11" s="2" t="s">
        <v>16</v>
      </c>
      <c r="D11" s="6" t="s">
        <v>17</v>
      </c>
    </row>
    <row r="12" spans="1:4" ht="12.75">
      <c r="A12" s="6" t="s">
        <v>17</v>
      </c>
      <c r="D12" s="2" t="s">
        <v>18</v>
      </c>
    </row>
    <row r="13" ht="12.75">
      <c r="A13" s="2" t="s">
        <v>18</v>
      </c>
    </row>
    <row r="17" ht="12.75">
      <c r="A17" t="s">
        <v>204</v>
      </c>
    </row>
    <row r="19" ht="13.5" thickBot="1">
      <c r="A19" t="s">
        <v>202</v>
      </c>
    </row>
    <row r="20" spans="1:4" ht="13.5" thickTop="1">
      <c r="A20" s="11" t="s">
        <v>113</v>
      </c>
      <c r="D20" s="11" t="s">
        <v>19</v>
      </c>
    </row>
    <row r="21" spans="1:4" ht="12.75">
      <c r="A21" s="7" t="s">
        <v>112</v>
      </c>
      <c r="D21" s="7" t="s">
        <v>20</v>
      </c>
    </row>
    <row r="22" spans="1:4" ht="12.75">
      <c r="A22" s="7" t="s">
        <v>111</v>
      </c>
      <c r="D22" s="2" t="s">
        <v>21</v>
      </c>
    </row>
    <row r="23" spans="1:4" ht="12.75">
      <c r="A23" s="2" t="s">
        <v>25</v>
      </c>
      <c r="D23" s="2" t="s">
        <v>12</v>
      </c>
    </row>
    <row r="24" spans="1:4" ht="12.75">
      <c r="A24" s="2" t="s">
        <v>26</v>
      </c>
      <c r="D24" s="2" t="s">
        <v>13</v>
      </c>
    </row>
    <row r="25" spans="1:4" ht="12.75">
      <c r="A25" s="2" t="s">
        <v>27</v>
      </c>
      <c r="D25" s="2" t="s">
        <v>14</v>
      </c>
    </row>
    <row r="26" spans="1:4" ht="12.75">
      <c r="A26" s="2" t="s">
        <v>28</v>
      </c>
      <c r="D26" s="2" t="s">
        <v>23</v>
      </c>
    </row>
    <row r="27" spans="1:4" ht="12.75">
      <c r="A27" s="2" t="s">
        <v>29</v>
      </c>
      <c r="D27" s="2" t="s">
        <v>24</v>
      </c>
    </row>
    <row r="28" ht="12.75">
      <c r="A28" s="2" t="s">
        <v>30</v>
      </c>
    </row>
    <row r="29" ht="12.75">
      <c r="A29" s="2" t="s">
        <v>13</v>
      </c>
    </row>
    <row r="30" ht="12.75">
      <c r="A30" s="2" t="s">
        <v>14</v>
      </c>
    </row>
    <row r="31" ht="12.75">
      <c r="A31" s="2" t="s">
        <v>23</v>
      </c>
    </row>
    <row r="32" ht="12.75">
      <c r="A32" s="13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Csiki</dc:creator>
  <cp:keywords/>
  <dc:description/>
  <cp:lastModifiedBy>MS-USER</cp:lastModifiedBy>
  <cp:lastPrinted>2009-05-23T13:41:40Z</cp:lastPrinted>
  <dcterms:created xsi:type="dcterms:W3CDTF">2006-05-20T11:49:41Z</dcterms:created>
  <dcterms:modified xsi:type="dcterms:W3CDTF">2009-05-23T13:42:19Z</dcterms:modified>
  <cp:category/>
  <cp:version/>
  <cp:contentType/>
  <cp:contentStatus/>
</cp:coreProperties>
</file>